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7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65" i="1"/>
  <c r="L13"/>
  <c r="G13" l="1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G24" s="1"/>
  <c r="F23"/>
  <c r="B14"/>
  <c r="A14"/>
  <c r="L24"/>
  <c r="J13"/>
  <c r="J24" s="1"/>
  <c r="I13"/>
  <c r="I24" s="1"/>
  <c r="H13"/>
  <c r="H24" s="1"/>
  <c r="F13"/>
  <c r="F24" l="1"/>
  <c r="F138"/>
  <c r="I196"/>
  <c r="L196"/>
  <c r="J196"/>
  <c r="H196"/>
  <c r="G196"/>
  <c r="F196" l="1"/>
</calcChain>
</file>

<file path=xl/sharedStrings.xml><?xml version="1.0" encoding="utf-8"?>
<sst xmlns="http://schemas.openxmlformats.org/spreadsheetml/2006/main" count="295" uniqueCount="101">
  <si>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</si>
  <si>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</si>
  <si>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</si>
  <si>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</si>
  <si>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</si>
  <si>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</si>
  <si>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</si>
  <si>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</si>
  <si>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</si>
  <si>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</si>
  <si>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</si>
  <si>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</si>
  <si>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</si>
  <si>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</si>
  <si>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</si>
  <si>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</si>
  <si>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</si>
  <si>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</si>
  <si>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</si>
  <si>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</si>
  <si>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</si>
  <si>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</si>
  <si>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</si>
  <si>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</si>
  <si>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</si>
  <si>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</si>
  <si>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</si>
  <si>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</si>
  <si>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</si>
  <si>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</si>
  <si>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</si>
  <si>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</si>
  <si>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</si>
  <si>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</si>
  <si>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</si>
  <si>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</si>
  <si>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</si>
  <si>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</si>
  <si>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</si>
  <si>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</si>
  <si>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701/2010м</t>
  </si>
  <si>
    <t>фрукт свежий (яблоко)</t>
  </si>
  <si>
    <t>338/2017м</t>
  </si>
  <si>
    <t>54-1хн/2022н</t>
  </si>
  <si>
    <t>хлеб пшеничный</t>
  </si>
  <si>
    <t>203/2017м</t>
  </si>
  <si>
    <t>54-3гн/2022н</t>
  </si>
  <si>
    <t>54-2гн/2022н</t>
  </si>
  <si>
    <t>291/2017м</t>
  </si>
  <si>
    <t>70/71/2017м</t>
  </si>
  <si>
    <t>171/2017м</t>
  </si>
  <si>
    <t>399/2017м</t>
  </si>
  <si>
    <t>каша гречневая рассыпчатая с маслом</t>
  </si>
  <si>
    <t>филе куриное в сливочном соусе с морковью</t>
  </si>
  <si>
    <t>чай с сахаром</t>
  </si>
  <si>
    <t>овощи по сезону   в нарезке  (огурец)</t>
  </si>
  <si>
    <t>54-25м/2022м</t>
  </si>
  <si>
    <t>4-2гн/2022</t>
  </si>
  <si>
    <t>259/2017м</t>
  </si>
  <si>
    <t>Жаркое по домашнему</t>
  </si>
  <si>
    <t>чай каркаде</t>
  </si>
  <si>
    <t>54-45хн/2022н</t>
  </si>
  <si>
    <t>чай с лимоном и сахаром</t>
  </si>
  <si>
    <t>рыба тушеная с овощами</t>
  </si>
  <si>
    <t>каша рисовая рассыпчатая с маслом</t>
  </si>
  <si>
    <t>свекла отварная с растительным маслом</t>
  </si>
  <si>
    <t>плов из птицы 50/150</t>
  </si>
  <si>
    <t>компот из сухофруктов</t>
  </si>
  <si>
    <t>консервы закусочные (зеленый горошек)</t>
  </si>
  <si>
    <t>131/2017м</t>
  </si>
  <si>
    <t>Котлета куриная из п/ф с соусом сметанным с томатом 100/20</t>
  </si>
  <si>
    <t>макароны отварные с маслом</t>
  </si>
  <si>
    <t>икра кабачковая консервированная</t>
  </si>
  <si>
    <t>77/2/2022-331/217м</t>
  </si>
  <si>
    <t>101/2004л</t>
  </si>
  <si>
    <t>котлеты домашние из п/ф с соусом сметанным с томатом 100/20</t>
  </si>
  <si>
    <t>каша гречневая рассычатая с маслом</t>
  </si>
  <si>
    <t>овощи по сезону в нарезке (огурец)</t>
  </si>
  <si>
    <t>77/3/2022-331/217м</t>
  </si>
  <si>
    <t>печень тушеная с соусом</t>
  </si>
  <si>
    <t>255/2017м</t>
  </si>
  <si>
    <t>52/2017м</t>
  </si>
  <si>
    <t>каша "Дружба" молочная из смеси рисовой и пшенной крупы</t>
  </si>
  <si>
    <t>блинчики с повидлом</t>
  </si>
  <si>
    <t>54-167/2022н</t>
  </si>
  <si>
    <t>54-45гн/2022н</t>
  </si>
  <si>
    <t>плов из птицы</t>
  </si>
  <si>
    <t>чай с лимоном с сахаром</t>
  </si>
  <si>
    <t>54-3пн/2022н</t>
  </si>
  <si>
    <t>консервы закусочные (кукуруза)</t>
  </si>
  <si>
    <t>133/2017м</t>
  </si>
  <si>
    <t>229/2017м</t>
  </si>
  <si>
    <t>54-1нх/2022н</t>
  </si>
  <si>
    <t>Гречка по купечески с мясом</t>
  </si>
  <si>
    <t>458/2002г</t>
  </si>
  <si>
    <t>Квашеная капуста с маслом растительным</t>
  </si>
  <si>
    <t>47/2017м</t>
  </si>
  <si>
    <t>капуста квашеная с маслом растительным</t>
  </si>
  <si>
    <t>директор ООО "Бизнес Консалтинг"</t>
  </si>
  <si>
    <t>Кортоножко Е.Ю.</t>
  </si>
  <si>
    <t>МКОУ "Линевская СШ"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</si>
</sst>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5" borderId="2" xfId="0" applyFill="1" applyBorder="1"/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vertical="top" wrapText="1"/>
    </xf>
    <xf numFmtId="0" fontId="4" fillId="0" borderId="25" xfId="0" applyFont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4" fillId="3" borderId="26" xfId="0" applyFont="1" applyFill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1" fontId="4" fillId="3" borderId="5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Border="1" applyAlignment="1">
      <alignment horizontal="center"/>
    </xf>
    <xf numFmtId="0" fontId="13" fillId="0" borderId="28" xfId="0" applyNumberFormat="1" applyFont="1" applyBorder="1" applyAlignment="1">
      <alignment vertical="center" wrapText="1"/>
    </xf>
    <xf numFmtId="0" fontId="2" fillId="0" borderId="28" xfId="0" applyNumberFormat="1" applyFont="1" applyBorder="1" applyAlignment="1">
      <alignment vertical="center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1" fontId="0" fillId="4" borderId="1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0" fontId="13" fillId="0" borderId="28" xfId="0" applyNumberFormat="1" applyFont="1" applyBorder="1" applyAlignment="1">
      <alignment horizontal="center" vertical="top"/>
    </xf>
    <xf numFmtId="0" fontId="0" fillId="4" borderId="4" xfId="0" applyFill="1" applyBorder="1" applyAlignment="1" applyProtection="1">
      <alignment horizontal="left" vertical="top" wrapText="1"/>
      <protection locked="0"/>
    </xf>
    <xf numFmtId="1" fontId="0" fillId="4" borderId="4" xfId="0" applyNumberFormat="1" applyFill="1" applyBorder="1" applyAlignment="1" applyProtection="1">
      <alignment horizontal="center" vertical="top"/>
      <protection locked="0"/>
    </xf>
    <xf numFmtId="1" fontId="0" fillId="4" borderId="23" xfId="0" applyNumberForma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2" fontId="4" fillId="0" borderId="25" xfId="0" applyNumberFormat="1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center" vertical="top" wrapText="1"/>
      <protection locked="0"/>
    </xf>
    <xf numFmtId="2" fontId="0" fillId="4" borderId="8" xfId="0" applyNumberFormat="1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2" fontId="0" fillId="4" borderId="25" xfId="0" applyNumberFormat="1" applyFill="1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horizontal="center" vertical="top"/>
      <protection locked="0"/>
    </xf>
    <xf numFmtId="1" fontId="0" fillId="4" borderId="5" xfId="0" applyNumberFormat="1" applyFill="1" applyBorder="1" applyAlignment="1" applyProtection="1">
      <alignment horizontal="center" vertical="top"/>
      <protection locked="0"/>
    </xf>
    <xf numFmtId="2" fontId="0" fillId="4" borderId="26" xfId="0" applyNumberForma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2" fontId="0" fillId="4" borderId="24" xfId="0" applyNumberFormat="1" applyFill="1" applyBorder="1" applyAlignment="1" applyProtection="1">
      <alignment horizontal="center" vertical="top"/>
      <protection locked="0"/>
    </xf>
    <xf numFmtId="0" fontId="1" fillId="6" borderId="31" xfId="0" applyNumberFormat="1" applyFont="1" applyFill="1" applyBorder="1" applyAlignment="1" applyProtection="1">
      <alignment wrapText="1"/>
      <protection locked="0"/>
    </xf>
    <xf numFmtId="0" fontId="1" fillId="0" borderId="28" xfId="0" applyNumberFormat="1" applyFont="1" applyBorder="1" applyAlignment="1">
      <alignment vertical="center"/>
    </xf>
    <xf numFmtId="0" fontId="13" fillId="0" borderId="28" xfId="0" applyNumberFormat="1" applyFont="1" applyBorder="1" applyAlignment="1">
      <alignment vertical="center"/>
    </xf>
    <xf numFmtId="2" fontId="13" fillId="0" borderId="28" xfId="0" applyNumberFormat="1" applyFont="1" applyBorder="1" applyAlignment="1">
      <alignment horizontal="center" vertical="top"/>
    </xf>
    <xf numFmtId="0" fontId="1" fillId="0" borderId="28" xfId="0" applyNumberFormat="1" applyFont="1" applyBorder="1" applyAlignment="1">
      <alignment horizontal="center" vertical="top"/>
    </xf>
    <xf numFmtId="2" fontId="1" fillId="6" borderId="31" xfId="0" applyNumberFormat="1" applyFont="1" applyFill="1" applyBorder="1" applyAlignment="1" applyProtection="1">
      <alignment horizontal="center" vertical="top"/>
      <protection locked="0"/>
    </xf>
    <xf numFmtId="2" fontId="1" fillId="6" borderId="32" xfId="0" applyNumberFormat="1" applyFont="1" applyFill="1" applyBorder="1" applyAlignment="1" applyProtection="1">
      <alignment horizontal="center" vertical="top"/>
      <protection locked="0"/>
    </xf>
    <xf numFmtId="2" fontId="1" fillId="6" borderId="28" xfId="0" applyNumberFormat="1" applyFont="1" applyFill="1" applyBorder="1" applyAlignment="1" applyProtection="1">
      <alignment horizontal="center" vertical="top"/>
      <protection locked="0"/>
    </xf>
    <xf numFmtId="2" fontId="1" fillId="6" borderId="33" xfId="0" applyNumberFormat="1" applyFont="1" applyFill="1" applyBorder="1" applyAlignment="1" applyProtection="1">
      <alignment horizontal="center" vertical="top"/>
      <protection locked="0"/>
    </xf>
    <xf numFmtId="1" fontId="13" fillId="0" borderId="28" xfId="0" applyNumberFormat="1" applyFont="1" applyBorder="1" applyAlignment="1">
      <alignment horizontal="center" vertical="top" wrapText="1"/>
    </xf>
    <xf numFmtId="1" fontId="1" fillId="0" borderId="28" xfId="0" applyNumberFormat="1" applyFont="1" applyBorder="1" applyAlignment="1">
      <alignment horizontal="center" vertical="top"/>
    </xf>
    <xf numFmtId="1" fontId="13" fillId="7" borderId="28" xfId="0" applyNumberFormat="1" applyFont="1" applyFill="1" applyBorder="1" applyAlignment="1">
      <alignment horizontal="center" vertical="top"/>
    </xf>
    <xf numFmtId="0" fontId="1" fillId="5" borderId="2" xfId="0" applyFont="1" applyFill="1" applyBorder="1"/>
    <xf numFmtId="2" fontId="0" fillId="4" borderId="1" xfId="0" applyNumberForma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1" fontId="0" fillId="4" borderId="34" xfId="0" applyNumberForma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2" fontId="0" fillId="4" borderId="5" xfId="0" applyNumberFormat="1" applyFill="1" applyBorder="1" applyAlignment="1" applyProtection="1">
      <alignment horizontal="center" vertical="top"/>
      <protection locked="0"/>
    </xf>
    <xf numFmtId="0" fontId="1" fillId="5" borderId="4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6" borderId="28" xfId="0" applyNumberFormat="1" applyFont="1" applyFill="1" applyBorder="1" applyAlignment="1" applyProtection="1">
      <alignment wrapText="1"/>
      <protection locked="0"/>
    </xf>
    <xf numFmtId="0" fontId="4" fillId="6" borderId="29" xfId="0" applyNumberFormat="1" applyFont="1" applyFill="1" applyBorder="1" applyAlignment="1" applyProtection="1">
      <alignment wrapText="1"/>
      <protection locked="0"/>
    </xf>
    <xf numFmtId="0" fontId="4" fillId="6" borderId="30" xfId="0" applyNumberFormat="1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Q181" sqref="Q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133" t="s">
        <v>100</v>
      </c>
      <c r="D1" s="134"/>
      <c r="E1" s="135"/>
      <c r="F1" s="12" t="s">
        <v>16</v>
      </c>
      <c r="G1" s="2" t="s">
        <v>17</v>
      </c>
      <c r="H1" s="136" t="s">
        <v>98</v>
      </c>
      <c r="I1" s="136"/>
      <c r="J1" s="136"/>
      <c r="K1" s="136"/>
    </row>
    <row r="2" spans="1:12" ht="18">
      <c r="A2" s="35" t="s">
        <v>6</v>
      </c>
      <c r="C2" s="2"/>
      <c r="G2" s="2" t="s">
        <v>18</v>
      </c>
      <c r="H2" s="136" t="s">
        <v>99</v>
      </c>
      <c r="I2" s="136"/>
      <c r="J2" s="136"/>
      <c r="K2" s="13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66" t="s">
        <v>35</v>
      </c>
    </row>
    <row r="6" spans="1:12" ht="30">
      <c r="A6" s="20">
        <v>1</v>
      </c>
      <c r="B6" s="21">
        <v>1</v>
      </c>
      <c r="C6" s="11" t="s">
        <v>20</v>
      </c>
      <c r="D6" s="8" t="s">
        <v>21</v>
      </c>
      <c r="E6" s="79" t="s">
        <v>70</v>
      </c>
      <c r="F6" s="84">
        <v>120</v>
      </c>
      <c r="G6" s="80">
        <v>11.28</v>
      </c>
      <c r="H6" s="80">
        <v>12.55</v>
      </c>
      <c r="I6" s="81">
        <v>6.7</v>
      </c>
      <c r="J6" s="84">
        <v>185</v>
      </c>
      <c r="K6" s="90" t="s">
        <v>73</v>
      </c>
      <c r="L6" s="91">
        <v>40</v>
      </c>
    </row>
    <row r="7" spans="1:12" ht="15">
      <c r="A7" s="23"/>
      <c r="B7" s="15"/>
      <c r="C7" s="11"/>
      <c r="D7" s="7" t="s">
        <v>21</v>
      </c>
      <c r="E7" s="83" t="s">
        <v>71</v>
      </c>
      <c r="F7" s="87">
        <v>150</v>
      </c>
      <c r="G7" s="84">
        <v>5.76</v>
      </c>
      <c r="H7" s="84">
        <v>6.07</v>
      </c>
      <c r="I7" s="85">
        <v>31.98</v>
      </c>
      <c r="J7" s="87">
        <v>206</v>
      </c>
      <c r="K7" s="92" t="s">
        <v>45</v>
      </c>
      <c r="L7" s="93">
        <v>18</v>
      </c>
    </row>
    <row r="8" spans="1:12" ht="15">
      <c r="A8" s="23"/>
      <c r="B8" s="15"/>
      <c r="C8" s="11"/>
      <c r="D8" s="7" t="s">
        <v>22</v>
      </c>
      <c r="E8" s="75" t="s">
        <v>54</v>
      </c>
      <c r="F8" s="87">
        <v>200</v>
      </c>
      <c r="G8" s="87">
        <v>0.2</v>
      </c>
      <c r="H8" s="87">
        <v>0</v>
      </c>
      <c r="I8" s="87">
        <v>10.38</v>
      </c>
      <c r="J8" s="87">
        <v>42.32</v>
      </c>
      <c r="K8" s="94" t="s">
        <v>57</v>
      </c>
      <c r="L8" s="93">
        <v>15</v>
      </c>
    </row>
    <row r="9" spans="1:12" ht="15">
      <c r="A9" s="23"/>
      <c r="B9" s="15"/>
      <c r="C9" s="11"/>
      <c r="D9" s="7" t="s">
        <v>23</v>
      </c>
      <c r="E9" s="50" t="s">
        <v>39</v>
      </c>
      <c r="F9" s="87">
        <v>30</v>
      </c>
      <c r="G9" s="87">
        <v>2.37</v>
      </c>
      <c r="H9" s="87">
        <v>0.3</v>
      </c>
      <c r="I9" s="87">
        <v>14.49</v>
      </c>
      <c r="J9" s="87">
        <v>70.14</v>
      </c>
      <c r="K9" s="94" t="s">
        <v>40</v>
      </c>
      <c r="L9" s="93">
        <v>3.03</v>
      </c>
    </row>
    <row r="10" spans="1:12" ht="15">
      <c r="A10" s="23"/>
      <c r="B10" s="15"/>
      <c r="C10" s="11"/>
      <c r="D10" s="48" t="s">
        <v>26</v>
      </c>
      <c r="E10" s="86" t="s">
        <v>72</v>
      </c>
      <c r="F10" s="87">
        <v>60</v>
      </c>
      <c r="G10" s="87">
        <v>1</v>
      </c>
      <c r="H10" s="87">
        <v>1</v>
      </c>
      <c r="I10" s="88">
        <v>6</v>
      </c>
      <c r="J10" s="87">
        <v>62</v>
      </c>
      <c r="K10" s="95" t="s">
        <v>74</v>
      </c>
      <c r="L10" s="93">
        <v>20</v>
      </c>
    </row>
    <row r="11" spans="1:12" ht="15">
      <c r="A11" s="23"/>
      <c r="B11" s="15"/>
      <c r="C11" s="11"/>
      <c r="D11" s="48"/>
      <c r="E11" s="86"/>
      <c r="F11" s="87"/>
      <c r="G11" s="87"/>
      <c r="H11" s="87"/>
      <c r="I11" s="88"/>
      <c r="J11" s="87"/>
      <c r="K11" s="95"/>
      <c r="L11" s="93"/>
    </row>
    <row r="12" spans="1:12" ht="15">
      <c r="A12" s="23"/>
      <c r="B12" s="15"/>
      <c r="C12" s="11"/>
      <c r="D12" s="6"/>
      <c r="E12" s="39"/>
      <c r="F12" s="69"/>
      <c r="G12" s="69"/>
      <c r="H12" s="69"/>
      <c r="I12" s="69"/>
      <c r="J12" s="69"/>
      <c r="K12" s="41"/>
      <c r="L12" s="60"/>
    </row>
    <row r="13" spans="1:12" ht="15">
      <c r="A13" s="24"/>
      <c r="B13" s="17"/>
      <c r="C13" s="8"/>
      <c r="D13" s="18" t="s">
        <v>33</v>
      </c>
      <c r="E13" s="9"/>
      <c r="F13" s="70">
        <f>SUM(F6:F12)</f>
        <v>560</v>
      </c>
      <c r="G13" s="70">
        <f t="shared" ref="G13:J13" si="0">SUM(G6:G12)</f>
        <v>20.61</v>
      </c>
      <c r="H13" s="70">
        <f t="shared" si="0"/>
        <v>19.920000000000002</v>
      </c>
      <c r="I13" s="70">
        <f t="shared" si="0"/>
        <v>69.550000000000011</v>
      </c>
      <c r="J13" s="70">
        <f t="shared" si="0"/>
        <v>565.46</v>
      </c>
      <c r="K13" s="25"/>
      <c r="L13" s="89">
        <f>SUM(L6:L11)</f>
        <v>96.03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69"/>
      <c r="G14" s="69"/>
      <c r="H14" s="69"/>
      <c r="I14" s="69"/>
      <c r="J14" s="69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69"/>
      <c r="G15" s="69"/>
      <c r="H15" s="69"/>
      <c r="I15" s="69"/>
      <c r="J15" s="69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69"/>
      <c r="G16" s="69"/>
      <c r="H16" s="69"/>
      <c r="I16" s="69"/>
      <c r="J16" s="69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69"/>
      <c r="G17" s="69"/>
      <c r="H17" s="69"/>
      <c r="I17" s="69"/>
      <c r="J17" s="69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69"/>
      <c r="G18" s="69"/>
      <c r="H18" s="69"/>
      <c r="I18" s="69"/>
      <c r="J18" s="69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69"/>
      <c r="G19" s="69"/>
      <c r="H19" s="69"/>
      <c r="I19" s="69"/>
      <c r="J19" s="69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69"/>
      <c r="G20" s="69"/>
      <c r="H20" s="69"/>
      <c r="I20" s="69"/>
      <c r="J20" s="69"/>
      <c r="K20" s="41"/>
      <c r="L20" s="40"/>
    </row>
    <row r="21" spans="1:12" ht="15">
      <c r="A21" s="23"/>
      <c r="B21" s="15"/>
      <c r="C21" s="11"/>
      <c r="D21" s="6"/>
      <c r="E21" s="39"/>
      <c r="F21" s="69"/>
      <c r="G21" s="69"/>
      <c r="H21" s="69"/>
      <c r="I21" s="69"/>
      <c r="J21" s="69"/>
      <c r="K21" s="41"/>
      <c r="L21" s="40"/>
    </row>
    <row r="22" spans="1:12" ht="15">
      <c r="A22" s="23"/>
      <c r="B22" s="15"/>
      <c r="C22" s="11"/>
      <c r="D22" s="6"/>
      <c r="E22" s="39"/>
      <c r="F22" s="69"/>
      <c r="G22" s="69"/>
      <c r="H22" s="69"/>
      <c r="I22" s="69"/>
      <c r="J22" s="69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70">
        <f>SUM(F14:F22)</f>
        <v>0</v>
      </c>
      <c r="G23" s="70">
        <f t="shared" ref="G23:J23" si="1">SUM(G14:G22)</f>
        <v>0</v>
      </c>
      <c r="H23" s="70">
        <f t="shared" si="1"/>
        <v>0</v>
      </c>
      <c r="I23" s="70">
        <f t="shared" si="1"/>
        <v>0</v>
      </c>
      <c r="J23" s="70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129" t="s">
        <v>4</v>
      </c>
      <c r="D24" s="130"/>
      <c r="E24" s="31"/>
      <c r="F24" s="71">
        <f>F13+F23</f>
        <v>560</v>
      </c>
      <c r="G24" s="71">
        <f t="shared" ref="G24:J24" si="3">G13+G23</f>
        <v>20.61</v>
      </c>
      <c r="H24" s="71">
        <f t="shared" si="3"/>
        <v>19.920000000000002</v>
      </c>
      <c r="I24" s="71">
        <f t="shared" si="3"/>
        <v>69.550000000000011</v>
      </c>
      <c r="J24" s="71">
        <f t="shared" si="3"/>
        <v>565.46</v>
      </c>
      <c r="K24" s="32"/>
      <c r="L24" s="63">
        <f t="shared" ref="L24" si="4">L13+L23</f>
        <v>96.03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97" t="s">
        <v>59</v>
      </c>
      <c r="F25" s="84">
        <v>200</v>
      </c>
      <c r="G25" s="84">
        <v>18</v>
      </c>
      <c r="H25" s="84">
        <v>16.899999999999999</v>
      </c>
      <c r="I25" s="84">
        <v>24.2</v>
      </c>
      <c r="J25" s="84">
        <v>320.10000000000002</v>
      </c>
      <c r="K25" s="101" t="s">
        <v>58</v>
      </c>
      <c r="L25" s="91">
        <v>56</v>
      </c>
    </row>
    <row r="26" spans="1:12" ht="15">
      <c r="A26" s="14"/>
      <c r="B26" s="15"/>
      <c r="C26" s="11"/>
      <c r="D26" s="8" t="s">
        <v>21</v>
      </c>
      <c r="E26" s="54"/>
      <c r="F26" s="84"/>
      <c r="G26" s="87"/>
      <c r="H26" s="87"/>
      <c r="I26" s="87"/>
      <c r="J26" s="87"/>
      <c r="K26" s="94"/>
      <c r="L26" s="91"/>
    </row>
    <row r="27" spans="1:12" ht="15">
      <c r="A27" s="14"/>
      <c r="B27" s="15"/>
      <c r="C27" s="11"/>
      <c r="D27" s="7" t="s">
        <v>22</v>
      </c>
      <c r="E27" s="50" t="s">
        <v>60</v>
      </c>
      <c r="F27" s="87">
        <v>200</v>
      </c>
      <c r="G27" s="87">
        <v>0</v>
      </c>
      <c r="H27" s="87">
        <v>0</v>
      </c>
      <c r="I27" s="87">
        <v>7</v>
      </c>
      <c r="J27" s="87">
        <v>30.08</v>
      </c>
      <c r="K27" s="95" t="s">
        <v>61</v>
      </c>
      <c r="L27" s="93">
        <v>15</v>
      </c>
    </row>
    <row r="28" spans="1:12" ht="15">
      <c r="A28" s="14"/>
      <c r="B28" s="15"/>
      <c r="C28" s="11"/>
      <c r="D28" s="7" t="s">
        <v>23</v>
      </c>
      <c r="E28" s="50" t="s">
        <v>39</v>
      </c>
      <c r="F28" s="87">
        <v>50</v>
      </c>
      <c r="G28" s="87">
        <v>3.95</v>
      </c>
      <c r="H28" s="87">
        <v>0.5</v>
      </c>
      <c r="I28" s="87">
        <v>24.14</v>
      </c>
      <c r="J28" s="87">
        <v>116.9</v>
      </c>
      <c r="K28" s="94" t="s">
        <v>40</v>
      </c>
      <c r="L28" s="93">
        <v>5.03</v>
      </c>
    </row>
    <row r="29" spans="1:12" ht="15">
      <c r="A29" s="14"/>
      <c r="B29" s="15"/>
      <c r="C29" s="11"/>
      <c r="D29" s="52" t="s">
        <v>26</v>
      </c>
      <c r="E29" s="98" t="s">
        <v>95</v>
      </c>
      <c r="F29" s="102">
        <v>60</v>
      </c>
      <c r="G29" s="69">
        <v>1.02</v>
      </c>
      <c r="H29" s="69">
        <v>3</v>
      </c>
      <c r="I29" s="69">
        <v>5.07</v>
      </c>
      <c r="J29" s="87">
        <v>51.42</v>
      </c>
      <c r="K29" s="95" t="s">
        <v>96</v>
      </c>
      <c r="L29" s="103">
        <v>20</v>
      </c>
    </row>
    <row r="30" spans="1:12" ht="15">
      <c r="A30" s="14"/>
      <c r="B30" s="15"/>
      <c r="C30" s="11"/>
      <c r="D30" s="52"/>
      <c r="E30" s="98"/>
      <c r="F30" s="102"/>
      <c r="G30" s="69"/>
      <c r="H30" s="69"/>
      <c r="I30" s="69"/>
      <c r="J30" s="87"/>
      <c r="K30" s="95"/>
      <c r="L30" s="103"/>
    </row>
    <row r="31" spans="1:12" ht="15">
      <c r="A31" s="14"/>
      <c r="B31" s="15"/>
      <c r="C31" s="11"/>
      <c r="D31" s="6"/>
      <c r="E31" s="39"/>
      <c r="F31" s="69"/>
      <c r="G31" s="69"/>
      <c r="H31" s="69"/>
      <c r="I31" s="69"/>
      <c r="J31" s="69"/>
      <c r="K31" s="41"/>
      <c r="L31" s="60"/>
    </row>
    <row r="32" spans="1:12" ht="15">
      <c r="A32" s="16"/>
      <c r="B32" s="17"/>
      <c r="C32" s="8"/>
      <c r="D32" s="18" t="s">
        <v>33</v>
      </c>
      <c r="E32" s="9"/>
      <c r="F32" s="70">
        <f>SUM(F25:F31)</f>
        <v>510</v>
      </c>
      <c r="G32" s="70">
        <f t="shared" ref="G32" si="5">SUM(G25:G31)</f>
        <v>22.97</v>
      </c>
      <c r="H32" s="70">
        <f t="shared" ref="H32" si="6">SUM(H25:H31)</f>
        <v>20.399999999999999</v>
      </c>
      <c r="I32" s="70">
        <f t="shared" ref="I32" si="7">SUM(I25:I31)</f>
        <v>60.410000000000004</v>
      </c>
      <c r="J32" s="70">
        <f t="shared" ref="J32:L32" si="8">SUM(J25:J31)</f>
        <v>518.5</v>
      </c>
      <c r="K32" s="25"/>
      <c r="L32" s="62">
        <f t="shared" si="8"/>
        <v>96.03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69"/>
      <c r="G33" s="69"/>
      <c r="H33" s="69"/>
      <c r="I33" s="69"/>
      <c r="J33" s="69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69"/>
      <c r="G34" s="69"/>
      <c r="H34" s="69"/>
      <c r="I34" s="69"/>
      <c r="J34" s="69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69"/>
      <c r="G35" s="69"/>
      <c r="H35" s="69"/>
      <c r="I35" s="69"/>
      <c r="J35" s="69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69"/>
      <c r="G36" s="69"/>
      <c r="H36" s="69"/>
      <c r="I36" s="69"/>
      <c r="J36" s="69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69"/>
      <c r="G37" s="69"/>
      <c r="H37" s="69"/>
      <c r="I37" s="69"/>
      <c r="J37" s="69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69"/>
      <c r="G38" s="69"/>
      <c r="H38" s="69"/>
      <c r="I38" s="69"/>
      <c r="J38" s="69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69"/>
      <c r="G39" s="69"/>
      <c r="H39" s="69"/>
      <c r="I39" s="69"/>
      <c r="J39" s="69"/>
      <c r="K39" s="41"/>
      <c r="L39" s="40"/>
    </row>
    <row r="40" spans="1:12" ht="15">
      <c r="A40" s="14"/>
      <c r="B40" s="15"/>
      <c r="C40" s="11"/>
      <c r="D40" s="6"/>
      <c r="E40" s="39"/>
      <c r="F40" s="69"/>
      <c r="G40" s="69"/>
      <c r="H40" s="69"/>
      <c r="I40" s="69"/>
      <c r="J40" s="69"/>
      <c r="K40" s="41"/>
      <c r="L40" s="40"/>
    </row>
    <row r="41" spans="1:12" ht="15">
      <c r="A41" s="14"/>
      <c r="B41" s="15"/>
      <c r="C41" s="11"/>
      <c r="D41" s="6"/>
      <c r="E41" s="39"/>
      <c r="F41" s="69"/>
      <c r="G41" s="69"/>
      <c r="H41" s="69"/>
      <c r="I41" s="69"/>
      <c r="J41" s="69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70">
        <f>SUM(F33:F41)</f>
        <v>0</v>
      </c>
      <c r="G42" s="70">
        <f t="shared" ref="G42" si="9">SUM(G33:G41)</f>
        <v>0</v>
      </c>
      <c r="H42" s="70">
        <f t="shared" ref="H42" si="10">SUM(H33:H41)</f>
        <v>0</v>
      </c>
      <c r="I42" s="70">
        <f t="shared" ref="I42" si="11">SUM(I33:I41)</f>
        <v>0</v>
      </c>
      <c r="J42" s="70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129" t="s">
        <v>4</v>
      </c>
      <c r="D43" s="130"/>
      <c r="E43" s="31"/>
      <c r="F43" s="71">
        <f>F32+F42</f>
        <v>510</v>
      </c>
      <c r="G43" s="71">
        <f t="shared" ref="G43" si="13">G32+G42</f>
        <v>22.97</v>
      </c>
      <c r="H43" s="71">
        <f t="shared" ref="H43" si="14">H32+H42</f>
        <v>20.399999999999999</v>
      </c>
      <c r="I43" s="71">
        <f t="shared" ref="I43" si="15">I32+I42</f>
        <v>60.410000000000004</v>
      </c>
      <c r="J43" s="71">
        <f t="shared" ref="J43:L43" si="16">J32+J42</f>
        <v>518.5</v>
      </c>
      <c r="K43" s="32"/>
      <c r="L43" s="63">
        <f t="shared" si="16"/>
        <v>96.03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97" t="s">
        <v>86</v>
      </c>
      <c r="F44" s="84">
        <v>200</v>
      </c>
      <c r="G44" s="80">
        <v>16.89</v>
      </c>
      <c r="H44" s="80">
        <v>9.86</v>
      </c>
      <c r="I44" s="81">
        <v>29.2</v>
      </c>
      <c r="J44" s="84">
        <v>303</v>
      </c>
      <c r="K44" s="101" t="s">
        <v>48</v>
      </c>
      <c r="L44" s="91">
        <v>46</v>
      </c>
    </row>
    <row r="45" spans="1:12" ht="15">
      <c r="A45" s="23"/>
      <c r="B45" s="15"/>
      <c r="C45" s="11"/>
      <c r="D45" s="8" t="s">
        <v>21</v>
      </c>
      <c r="E45" s="54"/>
      <c r="F45" s="87"/>
      <c r="G45" s="87"/>
      <c r="H45" s="87"/>
      <c r="I45" s="87"/>
      <c r="J45" s="87"/>
      <c r="K45" s="94"/>
      <c r="L45" s="91"/>
    </row>
    <row r="46" spans="1:12" ht="15">
      <c r="A46" s="23"/>
      <c r="B46" s="15"/>
      <c r="C46" s="11"/>
      <c r="D46" s="7" t="s">
        <v>22</v>
      </c>
      <c r="E46" s="98" t="s">
        <v>87</v>
      </c>
      <c r="F46" s="87">
        <v>200</v>
      </c>
      <c r="G46" s="87">
        <v>0.3</v>
      </c>
      <c r="H46" s="87">
        <v>0</v>
      </c>
      <c r="I46" s="88">
        <v>10.58</v>
      </c>
      <c r="J46" s="87">
        <v>44</v>
      </c>
      <c r="K46" s="95" t="s">
        <v>88</v>
      </c>
      <c r="L46" s="93">
        <v>17</v>
      </c>
    </row>
    <row r="47" spans="1:12" ht="15">
      <c r="A47" s="23"/>
      <c r="B47" s="15"/>
      <c r="C47" s="11"/>
      <c r="D47" s="7" t="s">
        <v>23</v>
      </c>
      <c r="E47" s="98" t="s">
        <v>44</v>
      </c>
      <c r="F47" s="87">
        <v>30</v>
      </c>
      <c r="G47" s="87">
        <v>2.37</v>
      </c>
      <c r="H47" s="87">
        <v>0.3</v>
      </c>
      <c r="I47" s="88">
        <v>14.49</v>
      </c>
      <c r="J47" s="87">
        <v>70</v>
      </c>
      <c r="K47" s="95" t="s">
        <v>40</v>
      </c>
      <c r="L47" s="93">
        <v>3.03</v>
      </c>
    </row>
    <row r="48" spans="1:12" ht="15">
      <c r="A48" s="23"/>
      <c r="B48" s="15"/>
      <c r="C48" s="11"/>
      <c r="D48" s="51" t="s">
        <v>24</v>
      </c>
      <c r="E48" s="98" t="s">
        <v>41</v>
      </c>
      <c r="F48" s="87">
        <v>100</v>
      </c>
      <c r="G48" s="87">
        <v>0</v>
      </c>
      <c r="H48" s="87">
        <v>0</v>
      </c>
      <c r="I48" s="87">
        <v>10</v>
      </c>
      <c r="J48" s="87">
        <v>47</v>
      </c>
      <c r="K48" s="99" t="s">
        <v>74</v>
      </c>
      <c r="L48" s="103">
        <v>10</v>
      </c>
    </row>
    <row r="49" spans="1:12" ht="15">
      <c r="A49" s="23"/>
      <c r="B49" s="15"/>
      <c r="C49" s="11"/>
      <c r="D49" s="52" t="s">
        <v>26</v>
      </c>
      <c r="E49" s="98" t="s">
        <v>89</v>
      </c>
      <c r="F49" s="87">
        <v>60</v>
      </c>
      <c r="G49" s="69">
        <v>1.2</v>
      </c>
      <c r="H49" s="69">
        <v>0.2</v>
      </c>
      <c r="I49" s="69">
        <v>3.5</v>
      </c>
      <c r="J49" s="87">
        <v>22.1</v>
      </c>
      <c r="K49" s="96" t="s">
        <v>90</v>
      </c>
      <c r="L49" s="103">
        <v>20</v>
      </c>
    </row>
    <row r="50" spans="1:12" ht="15">
      <c r="A50" s="23"/>
      <c r="B50" s="15"/>
      <c r="C50" s="11"/>
      <c r="D50" s="6"/>
      <c r="E50" s="39"/>
      <c r="F50" s="69"/>
      <c r="G50" s="69"/>
      <c r="H50" s="69"/>
      <c r="I50" s="69"/>
      <c r="J50" s="69"/>
      <c r="K50" s="41"/>
      <c r="L50" s="60"/>
    </row>
    <row r="51" spans="1:12" ht="15">
      <c r="A51" s="24"/>
      <c r="B51" s="17"/>
      <c r="C51" s="8"/>
      <c r="D51" s="18" t="s">
        <v>33</v>
      </c>
      <c r="E51" s="9"/>
      <c r="F51" s="70">
        <f>SUM(F44:F50)</f>
        <v>590</v>
      </c>
      <c r="G51" s="70">
        <f t="shared" ref="G51" si="17">SUM(G44:G50)</f>
        <v>20.76</v>
      </c>
      <c r="H51" s="70">
        <f t="shared" ref="H51" si="18">SUM(H44:H50)</f>
        <v>10.36</v>
      </c>
      <c r="I51" s="70">
        <f t="shared" ref="I51" si="19">SUM(I44:I50)</f>
        <v>67.77000000000001</v>
      </c>
      <c r="J51" s="70">
        <f t="shared" ref="J51:L51" si="20">SUM(J44:J50)</f>
        <v>486.1</v>
      </c>
      <c r="K51" s="25"/>
      <c r="L51" s="19">
        <f t="shared" si="20"/>
        <v>96.03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69"/>
      <c r="G52" s="69"/>
      <c r="H52" s="69"/>
      <c r="I52" s="69"/>
      <c r="J52" s="69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69"/>
      <c r="G53" s="69"/>
      <c r="H53" s="69"/>
      <c r="I53" s="69"/>
      <c r="J53" s="69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69"/>
      <c r="G54" s="69"/>
      <c r="H54" s="69"/>
      <c r="I54" s="69"/>
      <c r="J54" s="69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69"/>
      <c r="G55" s="69"/>
      <c r="H55" s="69"/>
      <c r="I55" s="69"/>
      <c r="J55" s="69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69"/>
      <c r="G56" s="69"/>
      <c r="H56" s="69"/>
      <c r="I56" s="69"/>
      <c r="J56" s="69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69"/>
      <c r="G57" s="69"/>
      <c r="H57" s="69"/>
      <c r="I57" s="69"/>
      <c r="J57" s="69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69"/>
      <c r="G58" s="69"/>
      <c r="H58" s="69"/>
      <c r="I58" s="69"/>
      <c r="J58" s="69"/>
      <c r="K58" s="41"/>
      <c r="L58" s="40"/>
    </row>
    <row r="59" spans="1:12" ht="15">
      <c r="A59" s="23"/>
      <c r="B59" s="15"/>
      <c r="C59" s="11"/>
      <c r="D59" s="6"/>
      <c r="E59" s="39"/>
      <c r="F59" s="69"/>
      <c r="G59" s="69"/>
      <c r="H59" s="69"/>
      <c r="I59" s="69"/>
      <c r="J59" s="69"/>
      <c r="K59" s="41"/>
      <c r="L59" s="40"/>
    </row>
    <row r="60" spans="1:12" ht="15">
      <c r="A60" s="23"/>
      <c r="B60" s="15"/>
      <c r="C60" s="11"/>
      <c r="D60" s="6"/>
      <c r="E60" s="39"/>
      <c r="F60" s="69"/>
      <c r="G60" s="69"/>
      <c r="H60" s="69"/>
      <c r="I60" s="69"/>
      <c r="J60" s="69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70">
        <f>SUM(F52:F60)</f>
        <v>0</v>
      </c>
      <c r="G61" s="70">
        <f t="shared" ref="G61" si="21">SUM(G52:G60)</f>
        <v>0</v>
      </c>
      <c r="H61" s="70">
        <f t="shared" ref="H61" si="22">SUM(H52:H60)</f>
        <v>0</v>
      </c>
      <c r="I61" s="70">
        <f t="shared" ref="I61" si="23">SUM(I52:I60)</f>
        <v>0</v>
      </c>
      <c r="J61" s="70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129" t="s">
        <v>4</v>
      </c>
      <c r="D62" s="131"/>
      <c r="E62" s="61"/>
      <c r="F62" s="72">
        <f>F51+F61</f>
        <v>590</v>
      </c>
      <c r="G62" s="72">
        <f t="shared" ref="G62" si="25">G51+G61</f>
        <v>20.76</v>
      </c>
      <c r="H62" s="72">
        <f t="shared" ref="H62" si="26">H51+H61</f>
        <v>10.36</v>
      </c>
      <c r="I62" s="72">
        <f t="shared" ref="I62" si="27">I51+I61</f>
        <v>67.77000000000001</v>
      </c>
      <c r="J62" s="72">
        <f t="shared" ref="J62:L62" si="28">J51+J61</f>
        <v>486.1</v>
      </c>
      <c r="K62" s="67"/>
      <c r="L62" s="32">
        <f t="shared" si="28"/>
        <v>96.03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63</v>
      </c>
      <c r="F63" s="80">
        <v>90</v>
      </c>
      <c r="G63" s="80">
        <v>10.7</v>
      </c>
      <c r="H63" s="80">
        <v>9</v>
      </c>
      <c r="I63" s="80">
        <v>6</v>
      </c>
      <c r="J63" s="80">
        <v>148.1</v>
      </c>
      <c r="K63" s="101" t="s">
        <v>91</v>
      </c>
      <c r="L63" s="106">
        <v>36</v>
      </c>
    </row>
    <row r="64" spans="1:12" ht="15">
      <c r="A64" s="23"/>
      <c r="B64" s="15"/>
      <c r="C64" s="11"/>
      <c r="D64" s="7" t="s">
        <v>21</v>
      </c>
      <c r="E64" s="54" t="s">
        <v>64</v>
      </c>
      <c r="F64" s="87">
        <v>150</v>
      </c>
      <c r="G64" s="87">
        <v>4</v>
      </c>
      <c r="H64" s="87">
        <v>6.38</v>
      </c>
      <c r="I64" s="87">
        <v>37</v>
      </c>
      <c r="J64" s="87">
        <v>221.7</v>
      </c>
      <c r="K64" s="92" t="s">
        <v>50</v>
      </c>
      <c r="L64" s="93">
        <v>20</v>
      </c>
    </row>
    <row r="65" spans="1:12" ht="15">
      <c r="A65" s="23"/>
      <c r="B65" s="15"/>
      <c r="C65" s="11"/>
      <c r="D65" s="7" t="s">
        <v>22</v>
      </c>
      <c r="E65" s="50" t="s">
        <v>54</v>
      </c>
      <c r="F65" s="87">
        <v>200</v>
      </c>
      <c r="G65" s="87">
        <v>0</v>
      </c>
      <c r="H65" s="87">
        <v>0</v>
      </c>
      <c r="I65" s="87">
        <v>10</v>
      </c>
      <c r="J65" s="87">
        <v>42</v>
      </c>
      <c r="K65" s="95" t="s">
        <v>47</v>
      </c>
      <c r="L65" s="93">
        <v>15</v>
      </c>
    </row>
    <row r="66" spans="1:12" ht="15">
      <c r="A66" s="23"/>
      <c r="B66" s="15"/>
      <c r="C66" s="11"/>
      <c r="D66" s="7" t="s">
        <v>23</v>
      </c>
      <c r="E66" s="50" t="s">
        <v>44</v>
      </c>
      <c r="F66" s="87">
        <v>50</v>
      </c>
      <c r="G66" s="87">
        <v>3.95</v>
      </c>
      <c r="H66" s="87">
        <v>0.5</v>
      </c>
      <c r="I66" s="88">
        <v>24.14</v>
      </c>
      <c r="J66" s="87">
        <v>116.9</v>
      </c>
      <c r="K66" s="77" t="s">
        <v>40</v>
      </c>
      <c r="L66" s="93">
        <v>5.03</v>
      </c>
    </row>
    <row r="67" spans="1:12" ht="15">
      <c r="A67" s="23"/>
      <c r="B67" s="15"/>
      <c r="C67" s="11"/>
      <c r="D67" s="56" t="s">
        <v>26</v>
      </c>
      <c r="E67" s="50" t="s">
        <v>65</v>
      </c>
      <c r="F67" s="87">
        <v>60</v>
      </c>
      <c r="G67" s="87">
        <v>1</v>
      </c>
      <c r="H67" s="87">
        <v>4</v>
      </c>
      <c r="I67" s="87">
        <v>5</v>
      </c>
      <c r="J67" s="87">
        <v>56</v>
      </c>
      <c r="K67" s="77" t="s">
        <v>81</v>
      </c>
      <c r="L67" s="93">
        <v>20</v>
      </c>
    </row>
    <row r="68" spans="1:12" ht="15">
      <c r="A68" s="23"/>
      <c r="B68" s="15"/>
      <c r="C68" s="11"/>
      <c r="D68" s="56"/>
      <c r="E68" s="50"/>
      <c r="F68" s="87"/>
      <c r="G68" s="87"/>
      <c r="H68" s="87"/>
      <c r="I68" s="87"/>
      <c r="J68" s="87"/>
      <c r="K68" s="77"/>
      <c r="L68" s="93"/>
    </row>
    <row r="69" spans="1:12" ht="15">
      <c r="A69" s="23"/>
      <c r="B69" s="15"/>
      <c r="C69" s="11"/>
      <c r="D69" s="6"/>
      <c r="E69" s="39"/>
      <c r="F69" s="69"/>
      <c r="G69" s="69"/>
      <c r="H69" s="69"/>
      <c r="I69" s="69"/>
      <c r="J69" s="69"/>
      <c r="K69" s="41"/>
      <c r="L69" s="60"/>
    </row>
    <row r="70" spans="1:12" ht="15">
      <c r="A70" s="24"/>
      <c r="B70" s="17"/>
      <c r="C70" s="8"/>
      <c r="D70" s="18" t="s">
        <v>33</v>
      </c>
      <c r="E70" s="9"/>
      <c r="F70" s="70">
        <f>SUM(F63:F69)</f>
        <v>550</v>
      </c>
      <c r="G70" s="70">
        <f t="shared" ref="G70" si="29">SUM(G63:G69)</f>
        <v>19.649999999999999</v>
      </c>
      <c r="H70" s="70">
        <f t="shared" ref="H70" si="30">SUM(H63:H69)</f>
        <v>19.88</v>
      </c>
      <c r="I70" s="70">
        <f t="shared" ref="I70" si="31">SUM(I63:I69)</f>
        <v>82.14</v>
      </c>
      <c r="J70" s="70">
        <f t="shared" ref="J70:L70" si="32">SUM(J63:J69)</f>
        <v>584.69999999999993</v>
      </c>
      <c r="K70" s="25"/>
      <c r="L70" s="19">
        <f t="shared" si="32"/>
        <v>96.03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69"/>
      <c r="G71" s="69"/>
      <c r="H71" s="69"/>
      <c r="I71" s="69"/>
      <c r="J71" s="69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69"/>
      <c r="G72" s="69"/>
      <c r="H72" s="69"/>
      <c r="I72" s="69"/>
      <c r="J72" s="69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69"/>
      <c r="G73" s="69"/>
      <c r="H73" s="69"/>
      <c r="I73" s="69"/>
      <c r="J73" s="69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69"/>
      <c r="G74" s="69"/>
      <c r="H74" s="69"/>
      <c r="I74" s="69"/>
      <c r="J74" s="69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69"/>
      <c r="G75" s="69"/>
      <c r="H75" s="69"/>
      <c r="I75" s="69"/>
      <c r="J75" s="69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69"/>
      <c r="G76" s="69"/>
      <c r="H76" s="69"/>
      <c r="I76" s="69"/>
      <c r="J76" s="69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69"/>
      <c r="G77" s="69"/>
      <c r="H77" s="69"/>
      <c r="I77" s="69"/>
      <c r="J77" s="69"/>
      <c r="K77" s="41"/>
      <c r="L77" s="40"/>
    </row>
    <row r="78" spans="1:12" ht="15">
      <c r="A78" s="23"/>
      <c r="B78" s="15"/>
      <c r="C78" s="11"/>
      <c r="D78" s="6"/>
      <c r="E78" s="39"/>
      <c r="F78" s="69"/>
      <c r="G78" s="69"/>
      <c r="H78" s="69"/>
      <c r="I78" s="69"/>
      <c r="J78" s="69"/>
      <c r="K78" s="41"/>
      <c r="L78" s="40"/>
    </row>
    <row r="79" spans="1:12" ht="15">
      <c r="A79" s="23"/>
      <c r="B79" s="15"/>
      <c r="C79" s="11"/>
      <c r="D79" s="6"/>
      <c r="E79" s="39"/>
      <c r="F79" s="69"/>
      <c r="G79" s="69"/>
      <c r="H79" s="69"/>
      <c r="I79" s="69"/>
      <c r="J79" s="69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70">
        <f>SUM(F71:F79)</f>
        <v>0</v>
      </c>
      <c r="G80" s="70">
        <f t="shared" ref="G80" si="33">SUM(G71:G79)</f>
        <v>0</v>
      </c>
      <c r="H80" s="70">
        <f t="shared" ref="H80" si="34">SUM(H71:H79)</f>
        <v>0</v>
      </c>
      <c r="I80" s="70">
        <f t="shared" ref="I80" si="35">SUM(I71:I79)</f>
        <v>0</v>
      </c>
      <c r="J80" s="70">
        <f t="shared" ref="J80:L80" si="36">SUM(J71:J79)</f>
        <v>0</v>
      </c>
      <c r="K80" s="25"/>
      <c r="L80" s="62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129" t="s">
        <v>4</v>
      </c>
      <c r="D81" s="130"/>
      <c r="E81" s="31"/>
      <c r="F81" s="71">
        <f>F70+F80</f>
        <v>550</v>
      </c>
      <c r="G81" s="71">
        <f t="shared" ref="G81" si="37">G70+G80</f>
        <v>19.649999999999999</v>
      </c>
      <c r="H81" s="71">
        <f t="shared" ref="H81" si="38">H70+H80</f>
        <v>19.88</v>
      </c>
      <c r="I81" s="71">
        <f t="shared" ref="I81" si="39">I70+I80</f>
        <v>82.14</v>
      </c>
      <c r="J81" s="71">
        <f t="shared" ref="J81:L81" si="40">J70+J80</f>
        <v>584.69999999999993</v>
      </c>
      <c r="K81" s="68"/>
      <c r="L81" s="32">
        <f t="shared" si="40"/>
        <v>96.03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07" t="s">
        <v>52</v>
      </c>
      <c r="F82" s="84">
        <v>150</v>
      </c>
      <c r="G82" s="116">
        <v>9.3000000000000007</v>
      </c>
      <c r="H82" s="116">
        <v>6.3</v>
      </c>
      <c r="I82" s="116">
        <v>36</v>
      </c>
      <c r="J82" s="84">
        <v>239</v>
      </c>
      <c r="K82" s="110" t="s">
        <v>50</v>
      </c>
      <c r="L82" s="112">
        <v>18</v>
      </c>
    </row>
    <row r="83" spans="1:12" ht="15">
      <c r="A83" s="23"/>
      <c r="B83" s="15"/>
      <c r="C83" s="11"/>
      <c r="D83" s="8" t="s">
        <v>21</v>
      </c>
      <c r="E83" s="74" t="s">
        <v>53</v>
      </c>
      <c r="F83" s="87">
        <v>100</v>
      </c>
      <c r="G83" s="116">
        <v>11.78</v>
      </c>
      <c r="H83" s="116">
        <v>10.119999999999999</v>
      </c>
      <c r="I83" s="116">
        <v>2.93</v>
      </c>
      <c r="J83" s="87">
        <v>150</v>
      </c>
      <c r="K83" s="82" t="s">
        <v>56</v>
      </c>
      <c r="L83" s="113">
        <v>43</v>
      </c>
    </row>
    <row r="84" spans="1:12" ht="15">
      <c r="A84" s="23"/>
      <c r="B84" s="15"/>
      <c r="C84" s="11"/>
      <c r="D84" s="7" t="s">
        <v>22</v>
      </c>
      <c r="E84" s="108" t="s">
        <v>67</v>
      </c>
      <c r="F84" s="102">
        <v>200</v>
      </c>
      <c r="G84" s="117">
        <v>0.5</v>
      </c>
      <c r="H84" s="117">
        <v>0</v>
      </c>
      <c r="I84" s="117">
        <v>19.8</v>
      </c>
      <c r="J84" s="87">
        <v>81</v>
      </c>
      <c r="K84" s="111" t="s">
        <v>92</v>
      </c>
      <c r="L84" s="114">
        <v>12</v>
      </c>
    </row>
    <row r="85" spans="1:12" ht="15">
      <c r="A85" s="23"/>
      <c r="B85" s="15"/>
      <c r="C85" s="11"/>
      <c r="D85" s="7" t="s">
        <v>23</v>
      </c>
      <c r="E85" s="109" t="s">
        <v>44</v>
      </c>
      <c r="F85" s="87">
        <v>30</v>
      </c>
      <c r="G85" s="118">
        <v>2.37</v>
      </c>
      <c r="H85" s="118">
        <v>0.3</v>
      </c>
      <c r="I85" s="118">
        <v>14.49</v>
      </c>
      <c r="J85" s="87">
        <v>70</v>
      </c>
      <c r="K85" s="82" t="s">
        <v>40</v>
      </c>
      <c r="L85" s="114">
        <v>3.03</v>
      </c>
    </row>
    <row r="86" spans="1:12" ht="15">
      <c r="A86" s="23"/>
      <c r="B86" s="15"/>
      <c r="C86" s="11"/>
      <c r="D86" s="52" t="s">
        <v>26</v>
      </c>
      <c r="E86" s="74" t="s">
        <v>55</v>
      </c>
      <c r="F86" s="69">
        <v>60</v>
      </c>
      <c r="G86" s="69">
        <v>0</v>
      </c>
      <c r="H86" s="69">
        <v>0</v>
      </c>
      <c r="I86" s="69">
        <v>1</v>
      </c>
      <c r="J86" s="69">
        <v>6</v>
      </c>
      <c r="K86" s="82" t="s">
        <v>49</v>
      </c>
      <c r="L86" s="114">
        <v>20</v>
      </c>
    </row>
    <row r="87" spans="1:12" ht="15">
      <c r="A87" s="23"/>
      <c r="B87" s="15"/>
      <c r="C87" s="11"/>
      <c r="D87" s="52"/>
      <c r="E87" s="53"/>
      <c r="F87" s="102"/>
      <c r="G87" s="87"/>
      <c r="H87" s="87"/>
      <c r="I87" s="87"/>
      <c r="J87" s="87"/>
      <c r="K87" s="94"/>
      <c r="L87" s="115"/>
    </row>
    <row r="88" spans="1:12" ht="15">
      <c r="A88" s="23"/>
      <c r="B88" s="15"/>
      <c r="C88" s="11"/>
      <c r="D88" s="52"/>
      <c r="E88" s="50"/>
      <c r="F88" s="55"/>
      <c r="G88" s="55"/>
      <c r="H88" s="55"/>
      <c r="I88" s="55"/>
      <c r="J88" s="55"/>
      <c r="K88" s="64"/>
      <c r="L88" s="58"/>
    </row>
    <row r="89" spans="1:12" ht="15">
      <c r="A89" s="24"/>
      <c r="B89" s="17"/>
      <c r="C89" s="8"/>
      <c r="D89" s="18" t="s">
        <v>33</v>
      </c>
      <c r="E89" s="9"/>
      <c r="F89" s="70">
        <f>SUM(F82:F88)</f>
        <v>540</v>
      </c>
      <c r="G89" s="70">
        <f t="shared" ref="G89" si="41">SUM(G82:G88)</f>
        <v>23.95</v>
      </c>
      <c r="H89" s="70">
        <f t="shared" ref="H89" si="42">SUM(H82:H88)</f>
        <v>16.72</v>
      </c>
      <c r="I89" s="70">
        <f t="shared" ref="I89" si="43">SUM(I82:I88)</f>
        <v>74.22</v>
      </c>
      <c r="J89" s="70">
        <f t="shared" ref="J89:L89" si="44">SUM(J82:J88)</f>
        <v>546</v>
      </c>
      <c r="K89" s="25"/>
      <c r="L89" s="19">
        <f t="shared" si="44"/>
        <v>96.03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69"/>
      <c r="G90" s="69"/>
      <c r="H90" s="69"/>
      <c r="I90" s="69"/>
      <c r="J90" s="69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69"/>
      <c r="G91" s="69"/>
      <c r="H91" s="69"/>
      <c r="I91" s="69"/>
      <c r="J91" s="69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69"/>
      <c r="G92" s="69"/>
      <c r="H92" s="69"/>
      <c r="I92" s="69"/>
      <c r="J92" s="69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69"/>
      <c r="G93" s="69"/>
      <c r="H93" s="69"/>
      <c r="I93" s="69"/>
      <c r="J93" s="69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69"/>
      <c r="G94" s="69"/>
      <c r="H94" s="69"/>
      <c r="I94" s="69"/>
      <c r="J94" s="69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69"/>
      <c r="G95" s="69"/>
      <c r="H95" s="69"/>
      <c r="I95" s="69"/>
      <c r="J95" s="69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69"/>
      <c r="G96" s="69"/>
      <c r="H96" s="69"/>
      <c r="I96" s="69"/>
      <c r="J96" s="69"/>
      <c r="K96" s="41"/>
      <c r="L96" s="40"/>
    </row>
    <row r="97" spans="1:12" ht="15">
      <c r="A97" s="23"/>
      <c r="B97" s="15"/>
      <c r="C97" s="11"/>
      <c r="D97" s="6"/>
      <c r="E97" s="39"/>
      <c r="F97" s="69"/>
      <c r="G97" s="69"/>
      <c r="H97" s="69"/>
      <c r="I97" s="69"/>
      <c r="J97" s="69"/>
      <c r="K97" s="41"/>
      <c r="L97" s="40"/>
    </row>
    <row r="98" spans="1:12" ht="15">
      <c r="A98" s="23"/>
      <c r="B98" s="15"/>
      <c r="C98" s="11"/>
      <c r="D98" s="6"/>
      <c r="E98" s="39"/>
      <c r="F98" s="69"/>
      <c r="G98" s="69"/>
      <c r="H98" s="69"/>
      <c r="I98" s="69"/>
      <c r="J98" s="69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70">
        <f>SUM(F90:F98)</f>
        <v>0</v>
      </c>
      <c r="G99" s="70">
        <f t="shared" ref="G99" si="45">SUM(G90:G98)</f>
        <v>0</v>
      </c>
      <c r="H99" s="70">
        <f t="shared" ref="H99" si="46">SUM(H90:H98)</f>
        <v>0</v>
      </c>
      <c r="I99" s="70">
        <f t="shared" ref="I99" si="47">SUM(I90:I98)</f>
        <v>0</v>
      </c>
      <c r="J99" s="70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29" t="s">
        <v>4</v>
      </c>
      <c r="D100" s="131"/>
      <c r="E100" s="61"/>
      <c r="F100" s="72">
        <f>F89+F99</f>
        <v>540</v>
      </c>
      <c r="G100" s="72">
        <f t="shared" ref="G100" si="49">G89+G99</f>
        <v>23.95</v>
      </c>
      <c r="H100" s="72">
        <f t="shared" ref="H100" si="50">H89+H99</f>
        <v>16.72</v>
      </c>
      <c r="I100" s="72">
        <f t="shared" ref="I100" si="51">I89+I99</f>
        <v>74.22</v>
      </c>
      <c r="J100" s="72">
        <f t="shared" ref="J100:L100" si="52">J89+J99</f>
        <v>546</v>
      </c>
      <c r="K100" s="68"/>
      <c r="L100" s="32">
        <f t="shared" si="52"/>
        <v>96.03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79" t="s">
        <v>82</v>
      </c>
      <c r="F101" s="80">
        <v>200</v>
      </c>
      <c r="G101" s="80">
        <v>9</v>
      </c>
      <c r="H101" s="80">
        <v>11.18</v>
      </c>
      <c r="I101" s="81">
        <v>24.1</v>
      </c>
      <c r="J101" s="80">
        <v>233.65</v>
      </c>
      <c r="K101" s="100" t="s">
        <v>84</v>
      </c>
      <c r="L101" s="120">
        <v>36</v>
      </c>
    </row>
    <row r="102" spans="1:12" ht="15">
      <c r="A102" s="23"/>
      <c r="B102" s="15"/>
      <c r="C102" s="11"/>
      <c r="D102" s="7" t="s">
        <v>21</v>
      </c>
      <c r="E102" s="83" t="s">
        <v>83</v>
      </c>
      <c r="F102" s="84">
        <v>70</v>
      </c>
      <c r="G102" s="84">
        <v>3.15</v>
      </c>
      <c r="H102" s="84">
        <v>3.68</v>
      </c>
      <c r="I102" s="85">
        <v>21.95</v>
      </c>
      <c r="J102" s="84">
        <v>133.52000000000001</v>
      </c>
      <c r="K102" s="105" t="s">
        <v>51</v>
      </c>
      <c r="L102" s="121">
        <v>30</v>
      </c>
    </row>
    <row r="103" spans="1:12" ht="15">
      <c r="A103" s="23"/>
      <c r="B103" s="15"/>
      <c r="C103" s="11"/>
      <c r="D103" s="7" t="s">
        <v>22</v>
      </c>
      <c r="E103" s="86" t="s">
        <v>60</v>
      </c>
      <c r="F103" s="87">
        <v>200</v>
      </c>
      <c r="G103" s="87">
        <v>0.16</v>
      </c>
      <c r="H103" s="87">
        <v>0</v>
      </c>
      <c r="I103" s="88">
        <v>7.18</v>
      </c>
      <c r="J103" s="87">
        <v>30.007999999999999</v>
      </c>
      <c r="K103" s="99" t="s">
        <v>85</v>
      </c>
      <c r="L103" s="122">
        <v>15</v>
      </c>
    </row>
    <row r="104" spans="1:12" ht="15">
      <c r="A104" s="23"/>
      <c r="B104" s="15"/>
      <c r="C104" s="11"/>
      <c r="D104" s="7" t="s">
        <v>23</v>
      </c>
      <c r="E104" s="50" t="s">
        <v>39</v>
      </c>
      <c r="F104" s="87">
        <v>50</v>
      </c>
      <c r="G104" s="87">
        <v>3.95</v>
      </c>
      <c r="H104" s="87">
        <v>0.5</v>
      </c>
      <c r="I104" s="88">
        <v>24.14</v>
      </c>
      <c r="J104" s="87">
        <v>116.9</v>
      </c>
      <c r="K104" s="99" t="s">
        <v>40</v>
      </c>
      <c r="L104" s="122">
        <v>5.03</v>
      </c>
    </row>
    <row r="105" spans="1:12" ht="15">
      <c r="A105" s="23"/>
      <c r="B105" s="15"/>
      <c r="C105" s="11"/>
      <c r="D105" s="119" t="s">
        <v>24</v>
      </c>
      <c r="E105" s="86" t="s">
        <v>41</v>
      </c>
      <c r="F105" s="87">
        <v>100</v>
      </c>
      <c r="G105" s="87">
        <v>0.4</v>
      </c>
      <c r="H105" s="87">
        <v>0.4</v>
      </c>
      <c r="I105" s="88">
        <v>9.8000000000000007</v>
      </c>
      <c r="J105" s="87">
        <v>47</v>
      </c>
      <c r="K105" s="99" t="s">
        <v>42</v>
      </c>
      <c r="L105" s="122">
        <v>10</v>
      </c>
    </row>
    <row r="106" spans="1:12" ht="15">
      <c r="A106" s="23"/>
      <c r="B106" s="15"/>
      <c r="C106" s="11"/>
      <c r="D106" s="48"/>
      <c r="E106" s="50"/>
      <c r="F106" s="55"/>
      <c r="G106" s="55"/>
      <c r="H106" s="55"/>
      <c r="I106" s="55"/>
      <c r="J106" s="55"/>
      <c r="K106" s="64"/>
      <c r="L106" s="59"/>
    </row>
    <row r="107" spans="1:12" ht="15">
      <c r="A107" s="23"/>
      <c r="B107" s="15"/>
      <c r="C107" s="11"/>
      <c r="D107" s="6"/>
      <c r="E107" s="39"/>
      <c r="F107" s="69"/>
      <c r="G107" s="69"/>
      <c r="H107" s="69"/>
      <c r="I107" s="69"/>
      <c r="J107" s="69"/>
      <c r="K107" s="41"/>
      <c r="L107" s="60"/>
    </row>
    <row r="108" spans="1:12" ht="15">
      <c r="A108" s="24"/>
      <c r="B108" s="17"/>
      <c r="C108" s="8"/>
      <c r="D108" s="18" t="s">
        <v>33</v>
      </c>
      <c r="E108" s="9"/>
      <c r="F108" s="70">
        <f>SUM(F101:F107)</f>
        <v>620</v>
      </c>
      <c r="G108" s="70">
        <f t="shared" ref="G108:J108" si="53">SUM(G101:G107)</f>
        <v>16.66</v>
      </c>
      <c r="H108" s="70">
        <f t="shared" si="53"/>
        <v>15.76</v>
      </c>
      <c r="I108" s="70">
        <f t="shared" si="53"/>
        <v>87.17</v>
      </c>
      <c r="J108" s="70">
        <f t="shared" si="53"/>
        <v>561.07799999999997</v>
      </c>
      <c r="K108" s="25"/>
      <c r="L108" s="19">
        <f t="shared" ref="L108" si="54">SUM(L101:L107)</f>
        <v>96.03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69"/>
      <c r="G109" s="69"/>
      <c r="H109" s="69"/>
      <c r="I109" s="69"/>
      <c r="J109" s="69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69"/>
      <c r="G110" s="69"/>
      <c r="H110" s="69"/>
      <c r="I110" s="69"/>
      <c r="J110" s="69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69"/>
      <c r="G111" s="69"/>
      <c r="H111" s="69"/>
      <c r="I111" s="69"/>
      <c r="J111" s="69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69"/>
      <c r="G112" s="69"/>
      <c r="H112" s="69"/>
      <c r="I112" s="69"/>
      <c r="J112" s="69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69"/>
      <c r="G113" s="69"/>
      <c r="H113" s="69"/>
      <c r="I113" s="69"/>
      <c r="J113" s="69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69"/>
      <c r="G114" s="69"/>
      <c r="H114" s="69"/>
      <c r="I114" s="69"/>
      <c r="J114" s="69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69"/>
      <c r="G115" s="69"/>
      <c r="H115" s="69"/>
      <c r="I115" s="69"/>
      <c r="J115" s="69"/>
      <c r="K115" s="41"/>
      <c r="L115" s="40"/>
    </row>
    <row r="116" spans="1:12" ht="15">
      <c r="A116" s="23"/>
      <c r="B116" s="15"/>
      <c r="C116" s="11"/>
      <c r="D116" s="6"/>
      <c r="E116" s="39"/>
      <c r="F116" s="69"/>
      <c r="G116" s="69"/>
      <c r="H116" s="69"/>
      <c r="I116" s="69"/>
      <c r="J116" s="69"/>
      <c r="K116" s="41"/>
      <c r="L116" s="40"/>
    </row>
    <row r="117" spans="1:12" ht="15">
      <c r="A117" s="23"/>
      <c r="B117" s="15"/>
      <c r="C117" s="11"/>
      <c r="D117" s="6"/>
      <c r="E117" s="39"/>
      <c r="F117" s="69"/>
      <c r="G117" s="69"/>
      <c r="H117" s="69"/>
      <c r="I117" s="69"/>
      <c r="J117" s="69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70">
        <f>SUM(F109:F117)</f>
        <v>0</v>
      </c>
      <c r="G118" s="70">
        <f t="shared" ref="G118:J118" si="55">SUM(G109:G117)</f>
        <v>0</v>
      </c>
      <c r="H118" s="70">
        <f t="shared" si="55"/>
        <v>0</v>
      </c>
      <c r="I118" s="70">
        <f t="shared" si="55"/>
        <v>0</v>
      </c>
      <c r="J118" s="70">
        <f t="shared" si="55"/>
        <v>0</v>
      </c>
      <c r="K118" s="25"/>
      <c r="L118" s="19">
        <f t="shared" ref="L118" si="56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29" t="s">
        <v>4</v>
      </c>
      <c r="D119" s="131"/>
      <c r="E119" s="61"/>
      <c r="F119" s="72">
        <f>F108+F118</f>
        <v>620</v>
      </c>
      <c r="G119" s="72">
        <f t="shared" ref="G119" si="57">G108+G118</f>
        <v>16.66</v>
      </c>
      <c r="H119" s="72">
        <f t="shared" ref="H119" si="58">H108+H118</f>
        <v>15.76</v>
      </c>
      <c r="I119" s="72">
        <f t="shared" ref="I119" si="59">I108+I118</f>
        <v>87.17</v>
      </c>
      <c r="J119" s="72">
        <f t="shared" ref="J119:L119" si="60">J108+J118</f>
        <v>561.07799999999997</v>
      </c>
      <c r="K119" s="67"/>
      <c r="L119" s="32">
        <f t="shared" si="60"/>
        <v>96.03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9" t="s">
        <v>75</v>
      </c>
      <c r="F120" s="80">
        <v>120</v>
      </c>
      <c r="G120" s="80">
        <v>8.32</v>
      </c>
      <c r="H120" s="80">
        <v>13.15</v>
      </c>
      <c r="I120" s="81">
        <v>7.17</v>
      </c>
      <c r="J120" s="80">
        <v>180.62</v>
      </c>
      <c r="K120" s="76" t="s">
        <v>78</v>
      </c>
      <c r="L120" s="120">
        <v>36</v>
      </c>
    </row>
    <row r="121" spans="1:12" ht="15">
      <c r="A121" s="14"/>
      <c r="B121" s="15"/>
      <c r="C121" s="11"/>
      <c r="D121" s="7" t="s">
        <v>21</v>
      </c>
      <c r="E121" s="54" t="s">
        <v>76</v>
      </c>
      <c r="F121" s="84">
        <v>150</v>
      </c>
      <c r="G121" s="84">
        <v>9.3000000000000007</v>
      </c>
      <c r="H121" s="84">
        <v>6.3</v>
      </c>
      <c r="I121" s="85">
        <v>36</v>
      </c>
      <c r="J121" s="84">
        <v>238.7</v>
      </c>
      <c r="K121" s="78" t="s">
        <v>50</v>
      </c>
      <c r="L121" s="121">
        <v>18</v>
      </c>
    </row>
    <row r="122" spans="1:12" ht="15">
      <c r="A122" s="14"/>
      <c r="B122" s="15"/>
      <c r="C122" s="11"/>
      <c r="D122" s="7" t="s">
        <v>22</v>
      </c>
      <c r="E122" s="50" t="s">
        <v>62</v>
      </c>
      <c r="F122" s="87">
        <v>200</v>
      </c>
      <c r="G122" s="87">
        <v>0.3</v>
      </c>
      <c r="H122" s="87">
        <v>0</v>
      </c>
      <c r="I122" s="88">
        <v>10.58</v>
      </c>
      <c r="J122" s="87">
        <v>43.52</v>
      </c>
      <c r="K122" s="77" t="s">
        <v>46</v>
      </c>
      <c r="L122" s="122">
        <v>17</v>
      </c>
    </row>
    <row r="123" spans="1:12" ht="15">
      <c r="A123" s="14"/>
      <c r="B123" s="15"/>
      <c r="C123" s="11"/>
      <c r="D123" s="7" t="s">
        <v>23</v>
      </c>
      <c r="E123" s="50" t="s">
        <v>44</v>
      </c>
      <c r="F123" s="87">
        <v>50</v>
      </c>
      <c r="G123" s="87">
        <v>3.95</v>
      </c>
      <c r="H123" s="87">
        <v>0.5</v>
      </c>
      <c r="I123" s="88">
        <v>24.14</v>
      </c>
      <c r="J123" s="87">
        <v>116.9</v>
      </c>
      <c r="K123" s="77" t="s">
        <v>40</v>
      </c>
      <c r="L123" s="122">
        <v>5.03</v>
      </c>
    </row>
    <row r="124" spans="1:12" ht="15">
      <c r="A124" s="14"/>
      <c r="B124" s="15"/>
      <c r="C124" s="11"/>
      <c r="D124" s="48" t="s">
        <v>26</v>
      </c>
      <c r="E124" s="50" t="s">
        <v>77</v>
      </c>
      <c r="F124" s="87">
        <v>60</v>
      </c>
      <c r="G124" s="87">
        <v>0.48</v>
      </c>
      <c r="H124" s="87">
        <v>0.06</v>
      </c>
      <c r="I124" s="88">
        <v>1.02</v>
      </c>
      <c r="J124" s="87">
        <v>6</v>
      </c>
      <c r="K124" s="77" t="s">
        <v>49</v>
      </c>
      <c r="L124" s="122">
        <v>20</v>
      </c>
    </row>
    <row r="125" spans="1:12" ht="15">
      <c r="A125" s="14"/>
      <c r="B125" s="15"/>
      <c r="C125" s="11"/>
      <c r="D125" s="48"/>
      <c r="E125" s="50"/>
      <c r="F125" s="87"/>
      <c r="G125" s="87"/>
      <c r="H125" s="87"/>
      <c r="I125" s="87"/>
      <c r="J125" s="87"/>
      <c r="K125" s="94"/>
      <c r="L125" s="103"/>
    </row>
    <row r="126" spans="1:12" ht="15">
      <c r="A126" s="14"/>
      <c r="B126" s="15"/>
      <c r="C126" s="11"/>
      <c r="D126" s="6"/>
      <c r="E126" s="39"/>
      <c r="F126" s="69"/>
      <c r="G126" s="69"/>
      <c r="H126" s="69"/>
      <c r="I126" s="69"/>
      <c r="J126" s="69"/>
      <c r="K126" s="41"/>
      <c r="L126" s="60"/>
    </row>
    <row r="127" spans="1:12" ht="15">
      <c r="A127" s="16"/>
      <c r="B127" s="17"/>
      <c r="C127" s="8"/>
      <c r="D127" s="18" t="s">
        <v>33</v>
      </c>
      <c r="E127" s="9"/>
      <c r="F127" s="70">
        <f>SUM(F120:F126)</f>
        <v>580</v>
      </c>
      <c r="G127" s="70">
        <f t="shared" ref="G127:J127" si="61">SUM(G120:G126)</f>
        <v>22.35</v>
      </c>
      <c r="H127" s="70">
        <f t="shared" si="61"/>
        <v>20.009999999999998</v>
      </c>
      <c r="I127" s="70">
        <f t="shared" si="61"/>
        <v>78.91</v>
      </c>
      <c r="J127" s="70">
        <f t="shared" si="61"/>
        <v>585.74</v>
      </c>
      <c r="K127" s="25"/>
      <c r="L127" s="62">
        <f t="shared" ref="L127" si="62">SUM(L120:L126)</f>
        <v>96.03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69"/>
      <c r="G128" s="69"/>
      <c r="H128" s="69"/>
      <c r="I128" s="69"/>
      <c r="J128" s="69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69"/>
      <c r="G129" s="69"/>
      <c r="H129" s="69"/>
      <c r="I129" s="69"/>
      <c r="J129" s="69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69"/>
      <c r="G130" s="69"/>
      <c r="H130" s="69"/>
      <c r="I130" s="69"/>
      <c r="J130" s="69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69"/>
      <c r="G131" s="69"/>
      <c r="H131" s="69"/>
      <c r="I131" s="69"/>
      <c r="J131" s="69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69"/>
      <c r="G132" s="69"/>
      <c r="H132" s="69"/>
      <c r="I132" s="69"/>
      <c r="J132" s="69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69"/>
      <c r="G133" s="69"/>
      <c r="H133" s="69"/>
      <c r="I133" s="69"/>
      <c r="J133" s="69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69"/>
      <c r="G134" s="69"/>
      <c r="H134" s="69"/>
      <c r="I134" s="69"/>
      <c r="J134" s="69"/>
      <c r="K134" s="41"/>
      <c r="L134" s="40"/>
    </row>
    <row r="135" spans="1:12" ht="15">
      <c r="A135" s="14"/>
      <c r="B135" s="15"/>
      <c r="C135" s="11"/>
      <c r="D135" s="6"/>
      <c r="E135" s="39"/>
      <c r="F135" s="69"/>
      <c r="G135" s="69"/>
      <c r="H135" s="69"/>
      <c r="I135" s="69"/>
      <c r="J135" s="69"/>
      <c r="K135" s="41"/>
      <c r="L135" s="40"/>
    </row>
    <row r="136" spans="1:12" ht="15">
      <c r="A136" s="14"/>
      <c r="B136" s="15"/>
      <c r="C136" s="11"/>
      <c r="D136" s="6"/>
      <c r="E136" s="39"/>
      <c r="F136" s="69"/>
      <c r="G136" s="69"/>
      <c r="H136" s="69"/>
      <c r="I136" s="69"/>
      <c r="J136" s="69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70">
        <f>SUM(F128:F136)</f>
        <v>0</v>
      </c>
      <c r="G137" s="70">
        <f t="shared" ref="G137:J137" si="63">SUM(G128:G136)</f>
        <v>0</v>
      </c>
      <c r="H137" s="70">
        <f t="shared" si="63"/>
        <v>0</v>
      </c>
      <c r="I137" s="70">
        <f t="shared" si="63"/>
        <v>0</v>
      </c>
      <c r="J137" s="70">
        <f t="shared" si="63"/>
        <v>0</v>
      </c>
      <c r="K137" s="25"/>
      <c r="L137" s="19">
        <f t="shared" ref="L137" si="64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29" t="s">
        <v>4</v>
      </c>
      <c r="D138" s="130"/>
      <c r="E138" s="31"/>
      <c r="F138" s="71">
        <f>F127+F137</f>
        <v>580</v>
      </c>
      <c r="G138" s="71">
        <f t="shared" ref="G138" si="65">G127+G137</f>
        <v>22.35</v>
      </c>
      <c r="H138" s="71">
        <f t="shared" ref="H138" si="66">H127+H137</f>
        <v>20.009999999999998</v>
      </c>
      <c r="I138" s="71">
        <f t="shared" ref="I138" si="67">I127+I137</f>
        <v>78.91</v>
      </c>
      <c r="J138" s="71">
        <f t="shared" ref="J138:L138" si="68">J127+J137</f>
        <v>585.74</v>
      </c>
      <c r="K138" s="68"/>
      <c r="L138" s="32">
        <f t="shared" si="68"/>
        <v>96.03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66</v>
      </c>
      <c r="F139" s="80">
        <v>200</v>
      </c>
      <c r="G139" s="80">
        <v>16.89</v>
      </c>
      <c r="H139" s="80">
        <v>9.86</v>
      </c>
      <c r="I139" s="81">
        <v>29.2</v>
      </c>
      <c r="J139" s="80">
        <v>302.66000000000003</v>
      </c>
      <c r="K139" s="101" t="s">
        <v>48</v>
      </c>
      <c r="L139" s="120">
        <v>49</v>
      </c>
    </row>
    <row r="140" spans="1:12" ht="15">
      <c r="A140" s="23"/>
      <c r="B140" s="15"/>
      <c r="C140" s="11"/>
      <c r="D140" s="8" t="s">
        <v>21</v>
      </c>
      <c r="E140" s="54"/>
      <c r="F140" s="84"/>
      <c r="G140" s="84"/>
      <c r="H140" s="84"/>
      <c r="I140" s="85"/>
      <c r="J140" s="84"/>
      <c r="K140" s="92"/>
      <c r="L140" s="121"/>
    </row>
    <row r="141" spans="1:12" ht="15">
      <c r="A141" s="23"/>
      <c r="B141" s="15"/>
      <c r="C141" s="11"/>
      <c r="D141" s="7" t="s">
        <v>22</v>
      </c>
      <c r="E141" s="50" t="s">
        <v>67</v>
      </c>
      <c r="F141" s="87">
        <v>200</v>
      </c>
      <c r="G141" s="87">
        <v>0.5</v>
      </c>
      <c r="H141" s="87">
        <v>0</v>
      </c>
      <c r="I141" s="88">
        <v>19.8</v>
      </c>
      <c r="J141" s="87">
        <v>81</v>
      </c>
      <c r="K141" s="95" t="s">
        <v>43</v>
      </c>
      <c r="L141" s="122">
        <v>12</v>
      </c>
    </row>
    <row r="142" spans="1:12" ht="15.75" customHeight="1">
      <c r="A142" s="23"/>
      <c r="B142" s="15"/>
      <c r="C142" s="11"/>
      <c r="D142" s="7" t="s">
        <v>23</v>
      </c>
      <c r="E142" s="50" t="s">
        <v>44</v>
      </c>
      <c r="F142" s="87">
        <v>50</v>
      </c>
      <c r="G142" s="87">
        <v>3.95</v>
      </c>
      <c r="H142" s="87">
        <v>0.5</v>
      </c>
      <c r="I142" s="88">
        <v>24.14</v>
      </c>
      <c r="J142" s="87">
        <v>116.9</v>
      </c>
      <c r="K142" s="95" t="s">
        <v>40</v>
      </c>
      <c r="L142" s="122">
        <v>5.03</v>
      </c>
    </row>
    <row r="143" spans="1:12" ht="15">
      <c r="A143" s="23"/>
      <c r="B143" s="15"/>
      <c r="C143" s="11"/>
      <c r="D143" s="51" t="s">
        <v>26</v>
      </c>
      <c r="E143" s="50" t="s">
        <v>68</v>
      </c>
      <c r="F143" s="87">
        <v>60</v>
      </c>
      <c r="G143" s="87">
        <v>1.7</v>
      </c>
      <c r="H143" s="87">
        <v>0.1</v>
      </c>
      <c r="I143" s="88">
        <v>3.5</v>
      </c>
      <c r="J143" s="87">
        <v>22.1</v>
      </c>
      <c r="K143" s="95" t="s">
        <v>69</v>
      </c>
      <c r="L143" s="122">
        <v>20</v>
      </c>
    </row>
    <row r="144" spans="1:12" ht="15">
      <c r="A144" s="23"/>
      <c r="B144" s="15"/>
      <c r="C144" s="11"/>
      <c r="D144" s="119" t="s">
        <v>24</v>
      </c>
      <c r="E144" s="53" t="s">
        <v>41</v>
      </c>
      <c r="F144" s="102">
        <v>100</v>
      </c>
      <c r="G144" s="102">
        <v>0.4</v>
      </c>
      <c r="H144" s="102">
        <v>0.4</v>
      </c>
      <c r="I144" s="123">
        <v>9.8000000000000007</v>
      </c>
      <c r="J144" s="102">
        <v>47</v>
      </c>
      <c r="K144" s="124" t="s">
        <v>42</v>
      </c>
      <c r="L144" s="125">
        <v>10</v>
      </c>
    </row>
    <row r="145" spans="1:12" ht="15">
      <c r="A145" s="23"/>
      <c r="B145" s="15"/>
      <c r="C145" s="11"/>
      <c r="D145" s="6"/>
      <c r="E145" s="39"/>
      <c r="F145" s="69"/>
      <c r="G145" s="69"/>
      <c r="H145" s="69"/>
      <c r="I145" s="69"/>
      <c r="J145" s="69"/>
      <c r="K145" s="41"/>
      <c r="L145" s="60"/>
    </row>
    <row r="146" spans="1:12" ht="15">
      <c r="A146" s="24"/>
      <c r="B146" s="17"/>
      <c r="C146" s="8"/>
      <c r="D146" s="18" t="s">
        <v>33</v>
      </c>
      <c r="E146" s="9"/>
      <c r="F146" s="70">
        <f>SUM(F139:F145)</f>
        <v>610</v>
      </c>
      <c r="G146" s="70">
        <f t="shared" ref="G146:J146" si="69">SUM(G139:G145)</f>
        <v>23.439999999999998</v>
      </c>
      <c r="H146" s="70">
        <f t="shared" si="69"/>
        <v>10.86</v>
      </c>
      <c r="I146" s="70">
        <f t="shared" si="69"/>
        <v>86.44</v>
      </c>
      <c r="J146" s="70">
        <f t="shared" si="69"/>
        <v>569.66000000000008</v>
      </c>
      <c r="K146" s="25"/>
      <c r="L146" s="19">
        <f t="shared" ref="L146" si="70">SUM(L139:L145)</f>
        <v>96.03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69"/>
      <c r="G147" s="69"/>
      <c r="H147" s="69"/>
      <c r="I147" s="69"/>
      <c r="J147" s="69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69"/>
      <c r="G148" s="69"/>
      <c r="H148" s="69"/>
      <c r="I148" s="69"/>
      <c r="J148" s="69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69"/>
      <c r="G149" s="69"/>
      <c r="H149" s="69"/>
      <c r="I149" s="69"/>
      <c r="J149" s="69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69"/>
      <c r="G150" s="69"/>
      <c r="H150" s="69"/>
      <c r="I150" s="69"/>
      <c r="J150" s="69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69"/>
      <c r="G151" s="69"/>
      <c r="H151" s="69"/>
      <c r="I151" s="69"/>
      <c r="J151" s="69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69"/>
      <c r="G152" s="69"/>
      <c r="H152" s="69"/>
      <c r="I152" s="69"/>
      <c r="J152" s="69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69"/>
      <c r="G153" s="69"/>
      <c r="H153" s="69"/>
      <c r="I153" s="69"/>
      <c r="J153" s="69"/>
      <c r="K153" s="41"/>
      <c r="L153" s="40"/>
    </row>
    <row r="154" spans="1:12" ht="15">
      <c r="A154" s="23"/>
      <c r="B154" s="15"/>
      <c r="C154" s="11"/>
      <c r="D154" s="6"/>
      <c r="E154" s="39"/>
      <c r="F154" s="69"/>
      <c r="G154" s="69"/>
      <c r="H154" s="69"/>
      <c r="I154" s="69"/>
      <c r="J154" s="69"/>
      <c r="K154" s="41"/>
      <c r="L154" s="40"/>
    </row>
    <row r="155" spans="1:12" ht="15">
      <c r="A155" s="23"/>
      <c r="B155" s="15"/>
      <c r="C155" s="11"/>
      <c r="D155" s="6"/>
      <c r="E155" s="39"/>
      <c r="F155" s="69"/>
      <c r="G155" s="69"/>
      <c r="H155" s="69"/>
      <c r="I155" s="69"/>
      <c r="J155" s="69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70">
        <f>SUM(F147:F155)</f>
        <v>0</v>
      </c>
      <c r="G156" s="70">
        <f t="shared" ref="G156:J156" si="71">SUM(G147:G155)</f>
        <v>0</v>
      </c>
      <c r="H156" s="70">
        <f t="shared" si="71"/>
        <v>0</v>
      </c>
      <c r="I156" s="70">
        <f t="shared" si="71"/>
        <v>0</v>
      </c>
      <c r="J156" s="70">
        <f t="shared" si="71"/>
        <v>0</v>
      </c>
      <c r="K156" s="25"/>
      <c r="L156" s="62">
        <f t="shared" ref="L156" si="72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29" t="s">
        <v>4</v>
      </c>
      <c r="D157" s="131"/>
      <c r="E157" s="61"/>
      <c r="F157" s="72">
        <f>F146+F156</f>
        <v>610</v>
      </c>
      <c r="G157" s="72">
        <f t="shared" ref="G157" si="73">G146+G156</f>
        <v>23.439999999999998</v>
      </c>
      <c r="H157" s="72">
        <f t="shared" ref="H157" si="74">H146+H156</f>
        <v>10.86</v>
      </c>
      <c r="I157" s="72">
        <f t="shared" ref="I157" si="75">I146+I156</f>
        <v>86.44</v>
      </c>
      <c r="J157" s="72">
        <f t="shared" ref="J157:L157" si="76">J146+J156</f>
        <v>569.66000000000008</v>
      </c>
      <c r="K157" s="32"/>
      <c r="L157" s="65">
        <f t="shared" si="76"/>
        <v>96.03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79</v>
      </c>
      <c r="F158" s="80">
        <v>100</v>
      </c>
      <c r="G158" s="80">
        <v>13.26</v>
      </c>
      <c r="H158" s="80">
        <v>11.23</v>
      </c>
      <c r="I158" s="81">
        <v>3.52</v>
      </c>
      <c r="J158" s="80">
        <v>185</v>
      </c>
      <c r="K158" s="101" t="s">
        <v>80</v>
      </c>
      <c r="L158" s="120">
        <v>34</v>
      </c>
    </row>
    <row r="159" spans="1:12" ht="15">
      <c r="A159" s="23"/>
      <c r="B159" s="15"/>
      <c r="C159" s="11"/>
      <c r="D159" s="8" t="s">
        <v>21</v>
      </c>
      <c r="E159" s="54" t="s">
        <v>64</v>
      </c>
      <c r="F159" s="84">
        <v>150</v>
      </c>
      <c r="G159" s="84">
        <v>3.78</v>
      </c>
      <c r="H159" s="84">
        <v>6.38</v>
      </c>
      <c r="I159" s="85">
        <v>37.29</v>
      </c>
      <c r="J159" s="84">
        <v>221.7</v>
      </c>
      <c r="K159" s="92" t="s">
        <v>50</v>
      </c>
      <c r="L159" s="121">
        <v>20</v>
      </c>
    </row>
    <row r="160" spans="1:12" ht="15">
      <c r="A160" s="23"/>
      <c r="B160" s="15"/>
      <c r="C160" s="11"/>
      <c r="D160" s="7" t="s">
        <v>22</v>
      </c>
      <c r="E160" s="50" t="s">
        <v>62</v>
      </c>
      <c r="F160" s="87">
        <v>200</v>
      </c>
      <c r="G160" s="87">
        <v>0.3</v>
      </c>
      <c r="H160" s="87">
        <v>0</v>
      </c>
      <c r="I160" s="88">
        <v>10.58</v>
      </c>
      <c r="J160" s="87">
        <v>43.52</v>
      </c>
      <c r="K160" s="95" t="s">
        <v>46</v>
      </c>
      <c r="L160" s="122">
        <v>17</v>
      </c>
    </row>
    <row r="161" spans="1:12" ht="15">
      <c r="A161" s="23"/>
      <c r="B161" s="15"/>
      <c r="C161" s="11"/>
      <c r="D161" s="7" t="s">
        <v>23</v>
      </c>
      <c r="E161" s="50" t="s">
        <v>44</v>
      </c>
      <c r="F161" s="87">
        <v>50</v>
      </c>
      <c r="G161" s="87">
        <v>3.95</v>
      </c>
      <c r="H161" s="87">
        <v>0.5</v>
      </c>
      <c r="I161" s="88">
        <v>24.14</v>
      </c>
      <c r="J161" s="87">
        <v>116.9</v>
      </c>
      <c r="K161" s="95" t="s">
        <v>40</v>
      </c>
      <c r="L161" s="122">
        <v>5.03</v>
      </c>
    </row>
    <row r="162" spans="1:12" ht="15">
      <c r="A162" s="23"/>
      <c r="B162" s="15"/>
      <c r="C162" s="11"/>
      <c r="D162" s="51" t="s">
        <v>26</v>
      </c>
      <c r="E162" s="50" t="s">
        <v>65</v>
      </c>
      <c r="F162" s="87">
        <v>60</v>
      </c>
      <c r="G162" s="87">
        <v>0.88</v>
      </c>
      <c r="H162" s="87">
        <v>3.6</v>
      </c>
      <c r="I162" s="88">
        <v>4.96</v>
      </c>
      <c r="J162" s="87">
        <v>55.68</v>
      </c>
      <c r="K162" s="95" t="s">
        <v>81</v>
      </c>
      <c r="L162" s="122">
        <v>20</v>
      </c>
    </row>
    <row r="163" spans="1:12" ht="15">
      <c r="A163" s="23"/>
      <c r="B163" s="15"/>
      <c r="C163" s="11"/>
      <c r="D163" s="52"/>
      <c r="E163" s="54"/>
      <c r="F163" s="55"/>
      <c r="G163" s="55"/>
      <c r="H163" s="55"/>
      <c r="I163" s="55"/>
      <c r="J163" s="55"/>
      <c r="K163" s="64"/>
      <c r="L163" s="57"/>
    </row>
    <row r="164" spans="1:12" ht="15">
      <c r="A164" s="23"/>
      <c r="B164" s="15"/>
      <c r="C164" s="11"/>
      <c r="D164" s="6"/>
      <c r="E164" s="39"/>
      <c r="F164" s="69"/>
      <c r="G164" s="69"/>
      <c r="H164" s="69"/>
      <c r="I164" s="69"/>
      <c r="J164" s="69"/>
      <c r="K164" s="41"/>
      <c r="L164" s="60"/>
    </row>
    <row r="165" spans="1:12" ht="15">
      <c r="A165" s="24"/>
      <c r="B165" s="17"/>
      <c r="C165" s="8"/>
      <c r="D165" s="18" t="s">
        <v>33</v>
      </c>
      <c r="E165" s="9"/>
      <c r="F165" s="70">
        <f>SUM(F158:F164)</f>
        <v>560</v>
      </c>
      <c r="G165" s="70">
        <f t="shared" ref="G165:J165" si="77">SUM(G158:G164)</f>
        <v>22.169999999999998</v>
      </c>
      <c r="H165" s="70">
        <f t="shared" si="77"/>
        <v>21.71</v>
      </c>
      <c r="I165" s="70">
        <f t="shared" si="77"/>
        <v>80.489999999999995</v>
      </c>
      <c r="J165" s="70">
        <f t="shared" si="77"/>
        <v>622.79999999999995</v>
      </c>
      <c r="K165" s="25"/>
      <c r="L165" s="89">
        <f>SUM(L158:L164)</f>
        <v>96.03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69"/>
      <c r="G166" s="69"/>
      <c r="H166" s="69"/>
      <c r="I166" s="69"/>
      <c r="J166" s="69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69"/>
      <c r="G167" s="69"/>
      <c r="H167" s="69"/>
      <c r="I167" s="69"/>
      <c r="J167" s="69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69"/>
      <c r="G168" s="69"/>
      <c r="H168" s="69"/>
      <c r="I168" s="69"/>
      <c r="J168" s="69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69"/>
      <c r="G169" s="69"/>
      <c r="H169" s="69"/>
      <c r="I169" s="69"/>
      <c r="J169" s="69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69"/>
      <c r="G170" s="69"/>
      <c r="H170" s="69"/>
      <c r="I170" s="69"/>
      <c r="J170" s="69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69"/>
      <c r="G171" s="69"/>
      <c r="H171" s="69"/>
      <c r="I171" s="69"/>
      <c r="J171" s="69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69"/>
      <c r="G172" s="69"/>
      <c r="H172" s="69"/>
      <c r="I172" s="69"/>
      <c r="J172" s="69"/>
      <c r="K172" s="41"/>
      <c r="L172" s="40"/>
    </row>
    <row r="173" spans="1:12" ht="15">
      <c r="A173" s="23"/>
      <c r="B173" s="15"/>
      <c r="C173" s="11"/>
      <c r="D173" s="6"/>
      <c r="E173" s="39"/>
      <c r="F173" s="69"/>
      <c r="G173" s="69"/>
      <c r="H173" s="69"/>
      <c r="I173" s="69"/>
      <c r="J173" s="69"/>
      <c r="K173" s="41"/>
      <c r="L173" s="40"/>
    </row>
    <row r="174" spans="1:12" ht="15">
      <c r="A174" s="23"/>
      <c r="B174" s="15"/>
      <c r="C174" s="11"/>
      <c r="D174" s="6"/>
      <c r="E174" s="39"/>
      <c r="F174" s="69"/>
      <c r="G174" s="69"/>
      <c r="H174" s="69"/>
      <c r="I174" s="69"/>
      <c r="J174" s="69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70">
        <f>SUM(F166:F174)</f>
        <v>0</v>
      </c>
      <c r="G175" s="70">
        <f t="shared" ref="G175:J175" si="78">SUM(G166:G174)</f>
        <v>0</v>
      </c>
      <c r="H175" s="70">
        <f t="shared" si="78"/>
        <v>0</v>
      </c>
      <c r="I175" s="70">
        <f t="shared" si="78"/>
        <v>0</v>
      </c>
      <c r="J175" s="70">
        <f t="shared" si="78"/>
        <v>0</v>
      </c>
      <c r="K175" s="25"/>
      <c r="L175" s="19">
        <f t="shared" ref="L175" si="79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29" t="s">
        <v>4</v>
      </c>
      <c r="D176" s="130"/>
      <c r="E176" s="31"/>
      <c r="F176" s="71">
        <f>F165+F175</f>
        <v>560</v>
      </c>
      <c r="G176" s="71">
        <f t="shared" ref="G176" si="80">G165+G175</f>
        <v>22.169999999999998</v>
      </c>
      <c r="H176" s="71">
        <f t="shared" ref="H176" si="81">H165+H175</f>
        <v>21.71</v>
      </c>
      <c r="I176" s="71">
        <f t="shared" ref="I176" si="82">I165+I175</f>
        <v>80.489999999999995</v>
      </c>
      <c r="J176" s="71">
        <f t="shared" ref="J176:L176" si="83">J165+J175</f>
        <v>622.79999999999995</v>
      </c>
      <c r="K176" s="32"/>
      <c r="L176" s="63">
        <f t="shared" si="83"/>
        <v>96.03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97" t="s">
        <v>93</v>
      </c>
      <c r="F177" s="127">
        <v>200</v>
      </c>
      <c r="G177" s="80">
        <v>14.2</v>
      </c>
      <c r="H177" s="80">
        <v>16.3</v>
      </c>
      <c r="I177" s="81">
        <v>32.549999999999997</v>
      </c>
      <c r="J177" s="128">
        <v>333.7</v>
      </c>
      <c r="K177" s="100" t="s">
        <v>94</v>
      </c>
      <c r="L177" s="120">
        <v>58</v>
      </c>
    </row>
    <row r="178" spans="1:12" ht="15">
      <c r="A178" s="23"/>
      <c r="B178" s="15"/>
      <c r="C178" s="11"/>
      <c r="D178" s="8" t="s">
        <v>21</v>
      </c>
      <c r="E178" s="39"/>
      <c r="F178" s="40"/>
      <c r="G178" s="69"/>
      <c r="H178" s="69"/>
      <c r="I178" s="69"/>
      <c r="J178" s="69"/>
      <c r="K178" s="41"/>
      <c r="L178" s="121"/>
    </row>
    <row r="179" spans="1:12" ht="15">
      <c r="A179" s="23"/>
      <c r="B179" s="15"/>
      <c r="C179" s="11"/>
      <c r="D179" s="7" t="s">
        <v>22</v>
      </c>
      <c r="E179" s="39" t="s">
        <v>54</v>
      </c>
      <c r="F179" s="40">
        <v>200</v>
      </c>
      <c r="G179" s="87">
        <v>0.16</v>
      </c>
      <c r="H179" s="87">
        <v>0</v>
      </c>
      <c r="I179" s="88">
        <v>10.38</v>
      </c>
      <c r="J179" s="69">
        <v>42.32</v>
      </c>
      <c r="K179" s="99" t="s">
        <v>47</v>
      </c>
      <c r="L179" s="122">
        <v>15</v>
      </c>
    </row>
    <row r="180" spans="1:12" ht="15">
      <c r="A180" s="23"/>
      <c r="B180" s="15"/>
      <c r="C180" s="11"/>
      <c r="D180" s="7" t="s">
        <v>23</v>
      </c>
      <c r="E180" s="39" t="s">
        <v>44</v>
      </c>
      <c r="F180" s="40">
        <v>50</v>
      </c>
      <c r="G180" s="87">
        <v>2.37</v>
      </c>
      <c r="H180" s="87">
        <v>0.3</v>
      </c>
      <c r="I180" s="88">
        <v>14.49</v>
      </c>
      <c r="J180" s="69">
        <v>70</v>
      </c>
      <c r="K180" s="99" t="s">
        <v>40</v>
      </c>
      <c r="L180" s="122">
        <v>3.03</v>
      </c>
    </row>
    <row r="181" spans="1:12" ht="15">
      <c r="A181" s="23"/>
      <c r="B181" s="15"/>
      <c r="C181" s="11"/>
      <c r="D181" s="126"/>
      <c r="E181" s="39"/>
      <c r="F181" s="40"/>
      <c r="G181" s="69"/>
      <c r="H181" s="69"/>
      <c r="I181" s="69"/>
      <c r="J181" s="69"/>
      <c r="K181" s="41"/>
      <c r="L181" s="122"/>
    </row>
    <row r="182" spans="1:12" ht="15">
      <c r="A182" s="23"/>
      <c r="B182" s="15"/>
      <c r="C182" s="11"/>
      <c r="D182" s="104" t="s">
        <v>26</v>
      </c>
      <c r="E182" s="98" t="s">
        <v>97</v>
      </c>
      <c r="F182" s="40">
        <v>60</v>
      </c>
      <c r="G182" s="69">
        <v>1.02</v>
      </c>
      <c r="H182" s="69">
        <v>3</v>
      </c>
      <c r="I182" s="69">
        <v>5.07</v>
      </c>
      <c r="J182" s="69">
        <v>51.42</v>
      </c>
      <c r="K182" s="99" t="s">
        <v>96</v>
      </c>
      <c r="L182" s="125">
        <v>20</v>
      </c>
    </row>
    <row r="183" spans="1:12" ht="15">
      <c r="A183" s="23"/>
      <c r="B183" s="15"/>
      <c r="C183" s="11"/>
      <c r="D183" s="6"/>
      <c r="E183" s="39"/>
      <c r="F183" s="69"/>
      <c r="G183" s="69"/>
      <c r="H183" s="69"/>
      <c r="I183" s="69"/>
      <c r="J183" s="69"/>
      <c r="K183" s="41"/>
      <c r="L183" s="60"/>
    </row>
    <row r="184" spans="1:12" ht="15.75" customHeight="1">
      <c r="A184" s="24"/>
      <c r="B184" s="17"/>
      <c r="C184" s="8"/>
      <c r="D184" s="18" t="s">
        <v>33</v>
      </c>
      <c r="E184" s="9"/>
      <c r="F184" s="70">
        <f>SUM(F177:F183)</f>
        <v>510</v>
      </c>
      <c r="G184" s="70">
        <f t="shared" ref="G184:J184" si="84">SUM(G177:G183)</f>
        <v>17.75</v>
      </c>
      <c r="H184" s="70">
        <f t="shared" si="84"/>
        <v>19.600000000000001</v>
      </c>
      <c r="I184" s="70">
        <f t="shared" si="84"/>
        <v>62.49</v>
      </c>
      <c r="J184" s="70">
        <f t="shared" si="84"/>
        <v>497.44</v>
      </c>
      <c r="K184" s="25"/>
      <c r="L184" s="62">
        <f t="shared" ref="L184" si="85">SUM(L177:L183)</f>
        <v>96.03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69"/>
      <c r="G185" s="69"/>
      <c r="H185" s="69"/>
      <c r="I185" s="69"/>
      <c r="J185" s="69"/>
      <c r="K185" s="41"/>
      <c r="L185" s="60"/>
    </row>
    <row r="186" spans="1:12" ht="15">
      <c r="A186" s="23"/>
      <c r="B186" s="15"/>
      <c r="C186" s="11"/>
      <c r="D186" s="7" t="s">
        <v>27</v>
      </c>
      <c r="E186" s="39"/>
      <c r="F186" s="69"/>
      <c r="G186" s="69"/>
      <c r="H186" s="69"/>
      <c r="I186" s="69"/>
      <c r="J186" s="69"/>
      <c r="K186" s="41"/>
      <c r="L186" s="60"/>
    </row>
    <row r="187" spans="1:12" ht="15">
      <c r="A187" s="23"/>
      <c r="B187" s="15"/>
      <c r="C187" s="11"/>
      <c r="D187" s="7" t="s">
        <v>28</v>
      </c>
      <c r="E187" s="39"/>
      <c r="F187" s="69"/>
      <c r="G187" s="69"/>
      <c r="H187" s="69"/>
      <c r="I187" s="69"/>
      <c r="J187" s="69"/>
      <c r="K187" s="41"/>
      <c r="L187" s="60"/>
    </row>
    <row r="188" spans="1:12" ht="15">
      <c r="A188" s="23"/>
      <c r="B188" s="15"/>
      <c r="C188" s="11"/>
      <c r="D188" s="7" t="s">
        <v>29</v>
      </c>
      <c r="E188" s="39"/>
      <c r="F188" s="69"/>
      <c r="G188" s="69"/>
      <c r="H188" s="69"/>
      <c r="I188" s="69"/>
      <c r="J188" s="69"/>
      <c r="K188" s="41"/>
      <c r="L188" s="60"/>
    </row>
    <row r="189" spans="1:12" ht="15">
      <c r="A189" s="23"/>
      <c r="B189" s="15"/>
      <c r="C189" s="11"/>
      <c r="D189" s="7" t="s">
        <v>30</v>
      </c>
      <c r="E189" s="39"/>
      <c r="F189" s="69"/>
      <c r="G189" s="69"/>
      <c r="H189" s="69"/>
      <c r="I189" s="69"/>
      <c r="J189" s="69"/>
      <c r="K189" s="41"/>
      <c r="L189" s="60"/>
    </row>
    <row r="190" spans="1:12" ht="15">
      <c r="A190" s="23"/>
      <c r="B190" s="15"/>
      <c r="C190" s="11"/>
      <c r="D190" s="7" t="s">
        <v>31</v>
      </c>
      <c r="E190" s="39"/>
      <c r="F190" s="69"/>
      <c r="G190" s="69"/>
      <c r="H190" s="69"/>
      <c r="I190" s="69"/>
      <c r="J190" s="69"/>
      <c r="K190" s="41"/>
      <c r="L190" s="60"/>
    </row>
    <row r="191" spans="1:12" ht="15">
      <c r="A191" s="23"/>
      <c r="B191" s="15"/>
      <c r="C191" s="11"/>
      <c r="D191" s="7" t="s">
        <v>32</v>
      </c>
      <c r="E191" s="39"/>
      <c r="F191" s="69"/>
      <c r="G191" s="69"/>
      <c r="H191" s="69"/>
      <c r="I191" s="69"/>
      <c r="J191" s="69"/>
      <c r="K191" s="41"/>
      <c r="L191" s="60"/>
    </row>
    <row r="192" spans="1:12" ht="15">
      <c r="A192" s="23"/>
      <c r="B192" s="15"/>
      <c r="C192" s="11"/>
      <c r="D192" s="6"/>
      <c r="E192" s="39"/>
      <c r="F192" s="69"/>
      <c r="G192" s="69"/>
      <c r="H192" s="69"/>
      <c r="I192" s="69"/>
      <c r="J192" s="69"/>
      <c r="K192" s="41"/>
      <c r="L192" s="60"/>
    </row>
    <row r="193" spans="1:12" ht="15">
      <c r="A193" s="23"/>
      <c r="B193" s="15"/>
      <c r="C193" s="11"/>
      <c r="D193" s="6"/>
      <c r="E193" s="39"/>
      <c r="F193" s="69"/>
      <c r="G193" s="69"/>
      <c r="H193" s="69"/>
      <c r="I193" s="69"/>
      <c r="J193" s="69"/>
      <c r="K193" s="41"/>
      <c r="L193" s="60"/>
    </row>
    <row r="194" spans="1:12" ht="15">
      <c r="A194" s="24"/>
      <c r="B194" s="17"/>
      <c r="C194" s="8"/>
      <c r="D194" s="18" t="s">
        <v>33</v>
      </c>
      <c r="E194" s="9"/>
      <c r="F194" s="70">
        <f>SUM(F185:F193)</f>
        <v>0</v>
      </c>
      <c r="G194" s="70">
        <f t="shared" ref="G194:J194" si="86">SUM(G185:G193)</f>
        <v>0</v>
      </c>
      <c r="H194" s="70">
        <f t="shared" si="86"/>
        <v>0</v>
      </c>
      <c r="I194" s="70">
        <f t="shared" si="86"/>
        <v>0</v>
      </c>
      <c r="J194" s="70">
        <f t="shared" si="86"/>
        <v>0</v>
      </c>
      <c r="K194" s="25"/>
      <c r="L194" s="62">
        <f t="shared" ref="L194" si="87">SUM(L185:L193)</f>
        <v>0</v>
      </c>
    </row>
    <row r="195" spans="1:12" ht="15">
      <c r="A195" s="29">
        <f>A177</f>
        <v>2</v>
      </c>
      <c r="B195" s="30">
        <f>B177</f>
        <v>5</v>
      </c>
      <c r="C195" s="129" t="s">
        <v>4</v>
      </c>
      <c r="D195" s="130"/>
      <c r="E195" s="31"/>
      <c r="F195" s="71">
        <f>F184+F194</f>
        <v>510</v>
      </c>
      <c r="G195" s="71">
        <f t="shared" ref="G195" si="88">G184+G194</f>
        <v>17.75</v>
      </c>
      <c r="H195" s="71">
        <f t="shared" ref="H195" si="89">H184+H194</f>
        <v>19.600000000000001</v>
      </c>
      <c r="I195" s="71">
        <f t="shared" ref="I195" si="90">I184+I194</f>
        <v>62.49</v>
      </c>
      <c r="J195" s="71">
        <f t="shared" ref="J195:L195" si="91">J184+J194</f>
        <v>497.44</v>
      </c>
      <c r="K195" s="68"/>
      <c r="L195" s="32">
        <f t="shared" si="91"/>
        <v>96.03</v>
      </c>
    </row>
    <row r="196" spans="1:12">
      <c r="A196" s="27"/>
      <c r="B196" s="28"/>
      <c r="C196" s="132" t="s">
        <v>5</v>
      </c>
      <c r="D196" s="132"/>
      <c r="E196" s="132"/>
      <c r="F196" s="73">
        <f>(F24+F43+F62+F81+F100+F119+F138+F157+F176+F195)/(IF(F24=0,0,1)+IF(F43=0,0,1)+IF(F62=0,0,1)+IF(F81=0,0,1)+IF(F100=0,0,1)+IF(F119=0,0,1)+IF(F138=0,0,1)+IF(F157=0,0,1)+IF(F176=0,0,1)+IF(F195=0,0,1))</f>
        <v>563</v>
      </c>
      <c r="G196" s="73">
        <f t="shared" ref="G196:J196" si="92">(G24+G43+G62+G81+G100+G119+G138+G157+G176+G195)/(IF(G24=0,0,1)+IF(G43=0,0,1)+IF(G62=0,0,1)+IF(G81=0,0,1)+IF(G100=0,0,1)+IF(G119=0,0,1)+IF(G138=0,0,1)+IF(G157=0,0,1)+IF(G176=0,0,1)+IF(G195=0,0,1))</f>
        <v>21.030999999999999</v>
      </c>
      <c r="H196" s="73">
        <f t="shared" si="92"/>
        <v>17.522000000000002</v>
      </c>
      <c r="I196" s="73">
        <f t="shared" si="92"/>
        <v>74.959000000000017</v>
      </c>
      <c r="J196" s="73">
        <f t="shared" si="92"/>
        <v>553.74779999999987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96.029999999999987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JKU</cp:lastModifiedBy>
  <dcterms:created xsi:type="dcterms:W3CDTF">2022-05-16T14:23:56Z</dcterms:created>
  <dcterms:modified xsi:type="dcterms:W3CDTF">2025-01-13T11:03:56Z</dcterms:modified>
</cp:coreProperties>
</file>